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zaci" sheetId="1" r:id="rId1"/>
    <sheet name="zakyne kadetky" sheetId="2" r:id="rId2"/>
    <sheet name="kadeti" sheetId="3" r:id="rId3"/>
  </sheets>
  <definedNames/>
  <calcPr fullCalcOnLoad="1"/>
</workbook>
</file>

<file path=xl/sharedStrings.xml><?xml version="1.0" encoding="utf-8"?>
<sst xmlns="http://schemas.openxmlformats.org/spreadsheetml/2006/main" count="1190" uniqueCount="441">
  <si>
    <t>MISTROVSTVÍ ČESKÉ REPUBLIKY V SILNIČNÍ CYKLISTICE</t>
  </si>
  <si>
    <t>časovka jednotlivců - žáci, kadeti, kadetky, žákyně</t>
  </si>
  <si>
    <t>Com.no.: 1/3</t>
  </si>
  <si>
    <t>Datum / Date: 5. 8. 2008</t>
  </si>
  <si>
    <t>Místo konání / Place: Lanškroun</t>
  </si>
  <si>
    <t>Výsledková listna / Result list</t>
  </si>
  <si>
    <t>POŘ.</t>
  </si>
  <si>
    <t>ST.Č.</t>
  </si>
  <si>
    <t>KÓD UCI</t>
  </si>
  <si>
    <t>PŘÍJMENÍ A JMÉNO</t>
  </si>
  <si>
    <t>KLUB</t>
  </si>
  <si>
    <t>LICENCE</t>
  </si>
  <si>
    <t>KAT</t>
  </si>
  <si>
    <t>BODY/ČAS</t>
  </si>
  <si>
    <t>KOLA +/- / ZTRÁTA</t>
  </si>
  <si>
    <t>ČAS STARTU</t>
  </si>
  <si>
    <t>Rank</t>
  </si>
  <si>
    <t>Race no.</t>
  </si>
  <si>
    <t>UCI code</t>
  </si>
  <si>
    <t>Surname and name</t>
  </si>
  <si>
    <t>Team</t>
  </si>
  <si>
    <t>Licence</t>
  </si>
  <si>
    <t>Cat</t>
  </si>
  <si>
    <t>Points/Time</t>
  </si>
  <si>
    <t>Laps +/- / GAP</t>
  </si>
  <si>
    <t>Start time</t>
  </si>
  <si>
    <t>ŽÁCI   / MINIME</t>
  </si>
  <si>
    <t>Délka / Distance: 10 km</t>
  </si>
  <si>
    <t>Průměrná rychlost / Average Speed:  km/h</t>
  </si>
  <si>
    <t>CAS CIL</t>
  </si>
  <si>
    <t>CAS DOJEZD</t>
  </si>
  <si>
    <t>CZE19940427</t>
  </si>
  <si>
    <t>VAKOČ Michael</t>
  </si>
  <si>
    <t>DUKLA  PRAHA</t>
  </si>
  <si>
    <t>16273</t>
  </si>
  <si>
    <t>ŽÁCI-starší</t>
  </si>
  <si>
    <t>CZE19940926</t>
  </si>
  <si>
    <t>SKÁLA Jan</t>
  </si>
  <si>
    <t>WHIRLPOOL AUTHOR JUNIOR HK</t>
  </si>
  <si>
    <t>11689</t>
  </si>
  <si>
    <t>CZE19940805</t>
  </si>
  <si>
    <t>VOGELTANZ Radim</t>
  </si>
  <si>
    <t>TJ ZČE CYKLISTIKA PLZEŇ</t>
  </si>
  <si>
    <t>10675</t>
  </si>
  <si>
    <t>CZE19940705</t>
  </si>
  <si>
    <t>BŘEZNA Jan</t>
  </si>
  <si>
    <t>KC KOOPERATIVA SG JABLONEC n.N</t>
  </si>
  <si>
    <t>19191</t>
  </si>
  <si>
    <t>CZE19940402</t>
  </si>
  <si>
    <t>LUKEŠ Daniel</t>
  </si>
  <si>
    <t>AUTHOR TEAM STUPNO</t>
  </si>
  <si>
    <t>17888</t>
  </si>
  <si>
    <t>CZE19940419</t>
  </si>
  <si>
    <t>FRKAL Jakub</t>
  </si>
  <si>
    <t>TJ SIGMA HRANICE</t>
  </si>
  <si>
    <t>11073</t>
  </si>
  <si>
    <t>CZE19940303</t>
  </si>
  <si>
    <t>VALEŠ Adam</t>
  </si>
  <si>
    <t>13408</t>
  </si>
  <si>
    <t>CZE19950103</t>
  </si>
  <si>
    <t>POKORNÝ Karel</t>
  </si>
  <si>
    <t>JOHNSON CONTROLS AŠ ML.BOL.</t>
  </si>
  <si>
    <t>17651</t>
  </si>
  <si>
    <t>CZE19940717</t>
  </si>
  <si>
    <t>MAREK Matouš</t>
  </si>
  <si>
    <t>MAPEI CYKLO KAŇKOVSKÝ</t>
  </si>
  <si>
    <t>19009</t>
  </si>
  <si>
    <t>CZE19940524</t>
  </si>
  <si>
    <t>TESAŘÍK Tomáš</t>
  </si>
  <si>
    <t>CK DACOM PHARMA KYJOV</t>
  </si>
  <si>
    <t>12830</t>
  </si>
  <si>
    <t>CZE19940320</t>
  </si>
  <si>
    <t>BENEŠ Jakub</t>
  </si>
  <si>
    <t>CYKLO TEAM BUDVAR TÁBOR</t>
  </si>
  <si>
    <t>19203</t>
  </si>
  <si>
    <t>CZE19940722</t>
  </si>
  <si>
    <t>VÝVODA Jakub</t>
  </si>
  <si>
    <t>18532</t>
  </si>
  <si>
    <t>CZE19941020</t>
  </si>
  <si>
    <t>VENC Lukáš</t>
  </si>
  <si>
    <t>TJ FAVORIT BRNO</t>
  </si>
  <si>
    <t>18866</t>
  </si>
  <si>
    <t>CZE19940213</t>
  </si>
  <si>
    <t>MATĚJŮ Šimon</t>
  </si>
  <si>
    <t>18842</t>
  </si>
  <si>
    <t>CZE19940422</t>
  </si>
  <si>
    <t>BUREŠ Miroslav</t>
  </si>
  <si>
    <t>SPORTOVNÍ KLUB PRIMA POLIČKA</t>
  </si>
  <si>
    <t>10272</t>
  </si>
  <si>
    <t>CZE19940123</t>
  </si>
  <si>
    <t>ŠENKÝŘ Lumír</t>
  </si>
  <si>
    <t>CK FESO PETŘVALD</t>
  </si>
  <si>
    <t>11867</t>
  </si>
  <si>
    <t>CZE19940423</t>
  </si>
  <si>
    <t>PONIKELSKÝ Ondřej</t>
  </si>
  <si>
    <t>11093</t>
  </si>
  <si>
    <t>CZE19941213</t>
  </si>
  <si>
    <t>JAKL Tomáš</t>
  </si>
  <si>
    <t>S.K. JIŘÍ TEAM OSTRAVA</t>
  </si>
  <si>
    <t>10754</t>
  </si>
  <si>
    <t>CZE19941222</t>
  </si>
  <si>
    <t>KOTT Ondřej</t>
  </si>
  <si>
    <t>18690</t>
  </si>
  <si>
    <t>CZE19940414</t>
  </si>
  <si>
    <t>MALEC Tomáš</t>
  </si>
  <si>
    <t>CASKA INVEST-CYKLISTICKÝ ODDÍL</t>
  </si>
  <si>
    <t>18732</t>
  </si>
  <si>
    <t>CZE19941107</t>
  </si>
  <si>
    <t>KOMÁREK Martin</t>
  </si>
  <si>
    <t>16979</t>
  </si>
  <si>
    <t>CZE19940111</t>
  </si>
  <si>
    <t>ŘEHÁK Jiří</t>
  </si>
  <si>
    <t>18984</t>
  </si>
  <si>
    <t>CZE19941024</t>
  </si>
  <si>
    <t>LANT Antonín</t>
  </si>
  <si>
    <t>CYKLISTIKA PRO VŠECHNY KRNOV</t>
  </si>
  <si>
    <t>13717</t>
  </si>
  <si>
    <t>CZE19940912</t>
  </si>
  <si>
    <t>OBDRŽÁLEK David</t>
  </si>
  <si>
    <t>CYKLO MXM HULÍN</t>
  </si>
  <si>
    <t>18405</t>
  </si>
  <si>
    <t>CZE19940825</t>
  </si>
  <si>
    <t>STUPKA Matěj</t>
  </si>
  <si>
    <t>18841</t>
  </si>
  <si>
    <t>CZE19940527</t>
  </si>
  <si>
    <t>ZÁBRANSKÝ Stanislav</t>
  </si>
  <si>
    <t>ČESKÁ SPOŘITELNA MTB</t>
  </si>
  <si>
    <t>12054</t>
  </si>
  <si>
    <t>CZE19951016</t>
  </si>
  <si>
    <t>ADÁMEK Šimon</t>
  </si>
  <si>
    <t>TJ CYKLOPRAG</t>
  </si>
  <si>
    <t>15733</t>
  </si>
  <si>
    <t>CZE19940223</t>
  </si>
  <si>
    <t>OBERMAJER Filip</t>
  </si>
  <si>
    <t>17650</t>
  </si>
  <si>
    <t>CZE19950531</t>
  </si>
  <si>
    <t>SCHLEGEL Michal</t>
  </si>
  <si>
    <t>SKP DUHA FORT Lanškroun</t>
  </si>
  <si>
    <t>18616</t>
  </si>
  <si>
    <t>CZE19950501</t>
  </si>
  <si>
    <t>ŘEŽÁBEK Patrik</t>
  </si>
  <si>
    <t>11442</t>
  </si>
  <si>
    <t>CZE19950426</t>
  </si>
  <si>
    <t>ZRŮST Adam</t>
  </si>
  <si>
    <t>8359</t>
  </si>
  <si>
    <t>CZE19940802</t>
  </si>
  <si>
    <t>ŠLECHTA Ondřej</t>
  </si>
  <si>
    <t>CK BÍTOVSKÁ</t>
  </si>
  <si>
    <t>18492</t>
  </si>
  <si>
    <t>CZE19950623</t>
  </si>
  <si>
    <t>LACINA Jan</t>
  </si>
  <si>
    <t>TJ STADION LOUNY</t>
  </si>
  <si>
    <t>14290</t>
  </si>
  <si>
    <t>CZE19951002</t>
  </si>
  <si>
    <t>KOTŮČEK Kryštof</t>
  </si>
  <si>
    <t>9545</t>
  </si>
  <si>
    <t>CZE19940615</t>
  </si>
  <si>
    <t>KUBĚNKA Jan</t>
  </si>
  <si>
    <t>18163</t>
  </si>
  <si>
    <t>CZE19950209</t>
  </si>
  <si>
    <t>LICHNOVSKÝ Luděk</t>
  </si>
  <si>
    <t>18205</t>
  </si>
  <si>
    <t>CZE19950609</t>
  </si>
  <si>
    <t>ŠORM David</t>
  </si>
  <si>
    <t>TJ KOVO PRAHA</t>
  </si>
  <si>
    <t>18494</t>
  </si>
  <si>
    <t>CZE19950812</t>
  </si>
  <si>
    <t>WIDNER Patrik</t>
  </si>
  <si>
    <t>CYKLO VELEŠÍN</t>
  </si>
  <si>
    <t>17927</t>
  </si>
  <si>
    <t>DNS</t>
  </si>
  <si>
    <t>počet závodíků / num. of riders: 38</t>
  </si>
  <si>
    <t>Legend: / DNF Did Not Finish - nedokončil / DNS Did Not Start - nestartoval / DSQ Disqualified - diskvalifikován / REL Relegated - odvolán</t>
  </si>
  <si>
    <t>Com.no.: 3/3</t>
  </si>
  <si>
    <t>1/2 tratě (obrátka)</t>
  </si>
  <si>
    <t>KADETI   / CADETS</t>
  </si>
  <si>
    <t>Délka / Distance: 20 km</t>
  </si>
  <si>
    <t>CZE19920628</t>
  </si>
  <si>
    <t>VESELÝ Daniel</t>
  </si>
  <si>
    <t>SCOTT SCANIA TEAM KOLÍN</t>
  </si>
  <si>
    <t>18379</t>
  </si>
  <si>
    <t>KADET</t>
  </si>
  <si>
    <t>CZE19920717</t>
  </si>
  <si>
    <t>OHŘÁL Adam</t>
  </si>
  <si>
    <t>17469</t>
  </si>
  <si>
    <t>CZE19920202</t>
  </si>
  <si>
    <t>SMOLA Lukáš</t>
  </si>
  <si>
    <t>CK WINDOOR´S Příbram</t>
  </si>
  <si>
    <t>17476</t>
  </si>
  <si>
    <t>CZE19920713</t>
  </si>
  <si>
    <t>VRÁŽEL Viktor</t>
  </si>
  <si>
    <t>17781</t>
  </si>
  <si>
    <t>CZE19930122</t>
  </si>
  <si>
    <t>ŽNIVA Ondřej</t>
  </si>
  <si>
    <t>RK CYKLOS VALAŠSKÉ MEZIŘÍČÍ</t>
  </si>
  <si>
    <t>18044</t>
  </si>
  <si>
    <t>CZE19920501</t>
  </si>
  <si>
    <t>LASÁK Matěj</t>
  </si>
  <si>
    <t>SUNDANCE TJ OPAVA</t>
  </si>
  <si>
    <t>15554</t>
  </si>
  <si>
    <t>CZE19920711</t>
  </si>
  <si>
    <t>VAKOČ Petr</t>
  </si>
  <si>
    <t>16274</t>
  </si>
  <si>
    <t>CZE19920926</t>
  </si>
  <si>
    <t>VEČEŘA Jakub</t>
  </si>
  <si>
    <t>17556</t>
  </si>
  <si>
    <t>CZE19920301</t>
  </si>
  <si>
    <t>PAPRSTKA Tomáš</t>
  </si>
  <si>
    <t>17565</t>
  </si>
  <si>
    <t>CZE19920731</t>
  </si>
  <si>
    <t>FILIP Jakub</t>
  </si>
  <si>
    <t>SKC PROSTĚJOV</t>
  </si>
  <si>
    <t>18203</t>
  </si>
  <si>
    <t>CZE19920606</t>
  </si>
  <si>
    <t>KADÚCH Jan</t>
  </si>
  <si>
    <t>11632</t>
  </si>
  <si>
    <t>CZE19930119</t>
  </si>
  <si>
    <t>TUREK Daniel</t>
  </si>
  <si>
    <t>18615</t>
  </si>
  <si>
    <t>CZE19930123</t>
  </si>
  <si>
    <t>KRAUS Jan</t>
  </si>
  <si>
    <t>17773</t>
  </si>
  <si>
    <t>CZE19920630</t>
  </si>
  <si>
    <t>CETKOVSKÝ Martin</t>
  </si>
  <si>
    <t>15228</t>
  </si>
  <si>
    <t>CZE19920818</t>
  </si>
  <si>
    <t>RAJS David</t>
  </si>
  <si>
    <t>17795</t>
  </si>
  <si>
    <t>CZE19920428</t>
  </si>
  <si>
    <t>MRÁČEK Michal</t>
  </si>
  <si>
    <t>18946</t>
  </si>
  <si>
    <t>CZE19920809</t>
  </si>
  <si>
    <t>BOROŠ Michael</t>
  </si>
  <si>
    <t>16978</t>
  </si>
  <si>
    <t>CZE19930403</t>
  </si>
  <si>
    <t>RUGOVAC Denis</t>
  </si>
  <si>
    <t>8279</t>
  </si>
  <si>
    <t>CZE19921017</t>
  </si>
  <si>
    <t>MAČÁK Pavel</t>
  </si>
  <si>
    <t>17297</t>
  </si>
  <si>
    <t>CZE19920317</t>
  </si>
  <si>
    <t>POLNICKÝ Radek</t>
  </si>
  <si>
    <t>EMPELLA CZECH TEAM</t>
  </si>
  <si>
    <t>14671</t>
  </si>
  <si>
    <t>CZE19930425</t>
  </si>
  <si>
    <t>HLOUŠEK Jan</t>
  </si>
  <si>
    <t>5262</t>
  </si>
  <si>
    <t>CZE19930630</t>
  </si>
  <si>
    <t>ZECHMEISTER Tomáš</t>
  </si>
  <si>
    <t>18450</t>
  </si>
  <si>
    <t>CZE19920531</t>
  </si>
  <si>
    <t>MEZÍK Erik</t>
  </si>
  <si>
    <t>7395</t>
  </si>
  <si>
    <t>CZE19931215</t>
  </si>
  <si>
    <t>SKÁLA Jakub</t>
  </si>
  <si>
    <t>ŠVEC CYKLO TEAM SOBĚSLAV</t>
  </si>
  <si>
    <t>17265</t>
  </si>
  <si>
    <t>CZE19931020</t>
  </si>
  <si>
    <t>TKADLEC Ondřej</t>
  </si>
  <si>
    <t>18406</t>
  </si>
  <si>
    <t>CZE19920411</t>
  </si>
  <si>
    <t>MATOUŠEK Jiří</t>
  </si>
  <si>
    <t>18595</t>
  </si>
  <si>
    <t>CZE19930114</t>
  </si>
  <si>
    <t>NIPL Vojtěch</t>
  </si>
  <si>
    <t>16849</t>
  </si>
  <si>
    <t>CZE19930512</t>
  </si>
  <si>
    <t>RYBÍN Ondřej</t>
  </si>
  <si>
    <t>16602</t>
  </si>
  <si>
    <t>RUBÁŠ Michal</t>
  </si>
  <si>
    <t>16672</t>
  </si>
  <si>
    <t>CZE19930406</t>
  </si>
  <si>
    <t>KADLEC David</t>
  </si>
  <si>
    <t>3649</t>
  </si>
  <si>
    <t>CZE19920422</t>
  </si>
  <si>
    <t>PAPEŽ Vojtěch</t>
  </si>
  <si>
    <t>15508</t>
  </si>
  <si>
    <t>CZE19920601</t>
  </si>
  <si>
    <t>KOMÁREK Mathias</t>
  </si>
  <si>
    <t>18566</t>
  </si>
  <si>
    <t>CZE19930710</t>
  </si>
  <si>
    <t>FIERLA Ondřej</t>
  </si>
  <si>
    <t>18360</t>
  </si>
  <si>
    <t>CZE19920226</t>
  </si>
  <si>
    <t>MÁKA Daniel</t>
  </si>
  <si>
    <t>16848</t>
  </si>
  <si>
    <t>CZE19920229</t>
  </si>
  <si>
    <t>JEDLIČKA Patrik</t>
  </si>
  <si>
    <t>17641</t>
  </si>
  <si>
    <t>CZE19930209</t>
  </si>
  <si>
    <t>MEDEK Tomáš</t>
  </si>
  <si>
    <t>16070</t>
  </si>
  <si>
    <t>CZE19921125</t>
  </si>
  <si>
    <t>KRÁLÍK Tomáš</t>
  </si>
  <si>
    <t>18620</t>
  </si>
  <si>
    <t>CZE19920104</t>
  </si>
  <si>
    <t>KOUDELA Tomáš</t>
  </si>
  <si>
    <t>14287</t>
  </si>
  <si>
    <t>CZE19920611</t>
  </si>
  <si>
    <t>DVORSKÝ David</t>
  </si>
  <si>
    <t>18304</t>
  </si>
  <si>
    <t>CZE19920208</t>
  </si>
  <si>
    <t>DĚD Martin</t>
  </si>
  <si>
    <t>8794</t>
  </si>
  <si>
    <t>CZE19930317</t>
  </si>
  <si>
    <t>SISR František</t>
  </si>
  <si>
    <t>15973</t>
  </si>
  <si>
    <t>CZE19930713</t>
  </si>
  <si>
    <t>PŠENIČKA Matěj</t>
  </si>
  <si>
    <t>10640</t>
  </si>
  <si>
    <t>CZE19930624</t>
  </si>
  <si>
    <t>VALA Matěj</t>
  </si>
  <si>
    <t>19202</t>
  </si>
  <si>
    <t>CZE19920311</t>
  </si>
  <si>
    <t>HERBS Filip</t>
  </si>
  <si>
    <t>14729</t>
  </si>
  <si>
    <t>CZE19920920</t>
  </si>
  <si>
    <t>KRATOCHVÍL Radek</t>
  </si>
  <si>
    <t>13320</t>
  </si>
  <si>
    <t>CZE19920408</t>
  </si>
  <si>
    <t>LŽIČAŘ Jan</t>
  </si>
  <si>
    <t>19205</t>
  </si>
  <si>
    <t>CZE19930320</t>
  </si>
  <si>
    <t>SVOBODA Tomáš</t>
  </si>
  <si>
    <t>11976</t>
  </si>
  <si>
    <t>HAMPL Petr</t>
  </si>
  <si>
    <t>17959</t>
  </si>
  <si>
    <t>CZE19930619</t>
  </si>
  <si>
    <t>LOUVAR Ondřej</t>
  </si>
  <si>
    <t>KC HLINSKO</t>
  </si>
  <si>
    <t>3818</t>
  </si>
  <si>
    <t>CZE19920714</t>
  </si>
  <si>
    <t>MOULE Karel</t>
  </si>
  <si>
    <t>14114</t>
  </si>
  <si>
    <t>CZE19920504</t>
  </si>
  <si>
    <t>TOMÁNEK Matěj</t>
  </si>
  <si>
    <t>11934</t>
  </si>
  <si>
    <t>CZE19920703</t>
  </si>
  <si>
    <t>LUŽNÝ Filip</t>
  </si>
  <si>
    <t>10280</t>
  </si>
  <si>
    <t>CZE19920129</t>
  </si>
  <si>
    <t>DOČEKAL Jan</t>
  </si>
  <si>
    <t>15693</t>
  </si>
  <si>
    <t>CZE19930708</t>
  </si>
  <si>
    <t>ZIMOVČÁK Jan</t>
  </si>
  <si>
    <t>17778</t>
  </si>
  <si>
    <t>CZE19920722</t>
  </si>
  <si>
    <t>FOLVARČNÝ Kristián</t>
  </si>
  <si>
    <t>TJ SLEZAN FRÝDEK - MÍSTEK</t>
  </si>
  <si>
    <t>10376</t>
  </si>
  <si>
    <t>CZE19920824</t>
  </si>
  <si>
    <t>BŘÍZA Jan</t>
  </si>
  <si>
    <t>KC ŽAKO PARDUBICE</t>
  </si>
  <si>
    <t>17988</t>
  </si>
  <si>
    <t>CZE19930625</t>
  </si>
  <si>
    <t>MATOUŠEK Marek</t>
  </si>
  <si>
    <t>9148</t>
  </si>
  <si>
    <t>JANSKÝ Tomáš</t>
  </si>
  <si>
    <t>12281</t>
  </si>
  <si>
    <t>počet závodíků / num. of riders: 58</t>
  </si>
  <si>
    <t>Sdělení rozhodčích:</t>
  </si>
  <si>
    <t>Doprovodné vozidlo TJ Favorit Brno - doprovázející závodníka st. č. 21 - OhřálAdam , se trestá dle článku 5.15.1 tabulky trestů pravidel cyklistiky pokutou ve výši 2000,- Kč</t>
  </si>
  <si>
    <t>Com.no.: 2/3</t>
  </si>
  <si>
    <t>KADETKY  / CADETS FEMINI</t>
  </si>
  <si>
    <t>1.</t>
  </si>
  <si>
    <t>CZE19920618</t>
  </si>
  <si>
    <t>LABÁKOVÁ Dagmar</t>
  </si>
  <si>
    <t>11191</t>
  </si>
  <si>
    <t>F*KADET</t>
  </si>
  <si>
    <t>2.</t>
  </si>
  <si>
    <t>CZE19930813</t>
  </si>
  <si>
    <t>MIKULÁŠKOVÁ Martina</t>
  </si>
  <si>
    <t>13265</t>
  </si>
  <si>
    <t>3.</t>
  </si>
  <si>
    <t>ŠMÍDOVÁ Zuzana</t>
  </si>
  <si>
    <t>13031</t>
  </si>
  <si>
    <t>4.</t>
  </si>
  <si>
    <t>CZE19920130</t>
  </si>
  <si>
    <t>KALAŠOVÁ Karolína</t>
  </si>
  <si>
    <t>17375</t>
  </si>
  <si>
    <t>5.</t>
  </si>
  <si>
    <t>CZE19931010</t>
  </si>
  <si>
    <t>KUNTOVÁ Vendula</t>
  </si>
  <si>
    <t>17617</t>
  </si>
  <si>
    <t>6.</t>
  </si>
  <si>
    <t>CZE19930528</t>
  </si>
  <si>
    <t>VLČKOVÁ Alžběta</t>
  </si>
  <si>
    <t>18395</t>
  </si>
  <si>
    <t>7.</t>
  </si>
  <si>
    <t>CZE19921103</t>
  </si>
  <si>
    <t>PÁNKOVÁ Linda</t>
  </si>
  <si>
    <t>18869</t>
  </si>
  <si>
    <t>8.</t>
  </si>
  <si>
    <t>CZE19920829</t>
  </si>
  <si>
    <t>KUČEROVÁ Klára</t>
  </si>
  <si>
    <t>FACTOR BIKE TEAM TEPLICE</t>
  </si>
  <si>
    <t>14643</t>
  </si>
  <si>
    <t>9.</t>
  </si>
  <si>
    <t>LIČKOVÁ Zuzana</t>
  </si>
  <si>
    <t>15879</t>
  </si>
  <si>
    <t>10.</t>
  </si>
  <si>
    <t>CZE19920329</t>
  </si>
  <si>
    <t>JAKLOVÁ Lenka</t>
  </si>
  <si>
    <t>10755</t>
  </si>
  <si>
    <t>11.</t>
  </si>
  <si>
    <t>CZE19921204</t>
  </si>
  <si>
    <t>ŠRÁMKOVÁ Kristýna</t>
  </si>
  <si>
    <t>15878</t>
  </si>
  <si>
    <t>12.</t>
  </si>
  <si>
    <t>CZE19920224</t>
  </si>
  <si>
    <t>OCHMANNOVÁ Kristýna</t>
  </si>
  <si>
    <t>12145</t>
  </si>
  <si>
    <t>počet závodíků / num. of riders: 12</t>
  </si>
  <si>
    <t>ŽÁKYNĚ  / MINIME FEMINI</t>
  </si>
  <si>
    <t>CZE19950413</t>
  </si>
  <si>
    <t>UHROVÁ Kateřina</t>
  </si>
  <si>
    <t>9162</t>
  </si>
  <si>
    <t>ŽÁKYNĚ-starší</t>
  </si>
  <si>
    <t>CZE19940301</t>
  </si>
  <si>
    <t>MATĚJKOVÁ Petra</t>
  </si>
  <si>
    <t>19181</t>
  </si>
  <si>
    <t>CZE19940507</t>
  </si>
  <si>
    <t>JEZLOVÁ Andrea</t>
  </si>
  <si>
    <t>13043</t>
  </si>
  <si>
    <t>CZE19940205</t>
  </si>
  <si>
    <t>DRAHOVZALOVÁ Markéta</t>
  </si>
  <si>
    <t>BIKE CLUB KUTNÁ HORA</t>
  </si>
  <si>
    <t>18895</t>
  </si>
  <si>
    <t>CZE19950223</t>
  </si>
  <si>
    <t>REZKOVÁ Aneta</t>
  </si>
  <si>
    <t>BIKE 2000</t>
  </si>
  <si>
    <t>CZE19941017</t>
  </si>
  <si>
    <t>SEDLÁČKOVÁ Monika</t>
  </si>
  <si>
    <t>16774</t>
  </si>
  <si>
    <t>CZE19941109</t>
  </si>
  <si>
    <t>MACHULKOVÁ Barbora</t>
  </si>
  <si>
    <t>SK EDIE TEAM VSETÍN</t>
  </si>
  <si>
    <t>11788</t>
  </si>
  <si>
    <t>CZE19950503</t>
  </si>
  <si>
    <t>TICHÁČKOVÁ Klára</t>
  </si>
  <si>
    <t>počet závodíků / num. of riders: 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</si>
</sst>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0"/>
    <numFmt numFmtId="165" formatCode="hh:mm"/>
    <numFmt numFmtId="166" formatCode="hh:mm:ss"/>
    <numFmt numFmtId="167" formatCode="h:mm:ss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i/>
      <sz val="12"/>
      <name val="Calibri"/>
      <family val="2"/>
    </font>
    <font>
      <sz val="10"/>
      <color indexed="8"/>
      <name val="Calibri"/>
      <family val="2"/>
    </font>
    <font>
      <b/>
      <sz val="16"/>
      <color indexed="55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4" fillId="6" borderId="10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3" fillId="6" borderId="12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64" fontId="26" fillId="0" borderId="13" xfId="0" applyNumberFormat="1" applyFont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/>
    </xf>
    <xf numFmtId="165" fontId="26" fillId="0" borderId="13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6" fontId="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18" fillId="0" borderId="0" xfId="0" applyFont="1" applyAlignment="1">
      <alignment horizontal="left"/>
    </xf>
    <xf numFmtId="0" fontId="29" fillId="19" borderId="0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0" fontId="30" fillId="0" borderId="0" xfId="0" applyFont="1" applyAlignment="1">
      <alignment/>
    </xf>
    <xf numFmtId="0" fontId="3" fillId="6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right" vertical="center"/>
    </xf>
    <xf numFmtId="0" fontId="5" fillId="16" borderId="1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9" fillId="19" borderId="0" xfId="0" applyFont="1" applyFill="1" applyBorder="1" applyAlignment="1">
      <alignment horizontal="center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CC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2"/>
  <sheetViews>
    <sheetView workbookViewId="0" topLeftCell="A1">
      <selection activeCell="H29" sqref="H29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3.28125" style="2" customWidth="1"/>
    <col min="4" max="4" width="20.421875" style="1" customWidth="1"/>
    <col min="5" max="5" width="32.28125" style="1" customWidth="1"/>
    <col min="6" max="6" width="13.140625" style="1" customWidth="1"/>
    <col min="7" max="7" width="12.421875" style="1" customWidth="1"/>
    <col min="8" max="8" width="11.7109375" style="1" customWidth="1"/>
    <col min="9" max="9" width="13.421875" style="1" customWidth="1"/>
    <col min="10" max="10" width="18.28125" style="1" customWidth="1"/>
    <col min="11" max="12" width="0" style="0" hidden="1" customWidth="1"/>
    <col min="14" max="14" width="20.57421875" style="0" customWidth="1"/>
  </cols>
  <sheetData>
    <row r="1" spans="1:10" ht="26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5:10" ht="15">
      <c r="E3" s="35"/>
      <c r="F3" s="35"/>
      <c r="G3" s="35"/>
      <c r="J3" s="3" t="s">
        <v>2</v>
      </c>
    </row>
    <row r="4" spans="1:10" ht="12.75">
      <c r="A4" s="4" t="s">
        <v>3</v>
      </c>
      <c r="J4" s="3" t="s">
        <v>4</v>
      </c>
    </row>
    <row r="5" spans="1:10" ht="20.2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</row>
    <row r="6" ht="9" customHeight="1"/>
    <row r="7" spans="1:10" ht="12.7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</row>
    <row r="8" spans="1:10" ht="12.75">
      <c r="A8" s="6" t="s">
        <v>16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23</v>
      </c>
      <c r="I8" s="6" t="s">
        <v>24</v>
      </c>
      <c r="J8" s="6" t="s">
        <v>25</v>
      </c>
    </row>
    <row r="10" spans="1:10" ht="15">
      <c r="A10" s="32" t="s">
        <v>26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>
      <c r="A11" s="7"/>
      <c r="B11" s="30" t="s">
        <v>27</v>
      </c>
      <c r="C11" s="30"/>
      <c r="D11" s="30"/>
      <c r="E11" s="30"/>
      <c r="F11" s="31" t="s">
        <v>28</v>
      </c>
      <c r="G11" s="31"/>
      <c r="H11" s="31"/>
      <c r="I11" s="31"/>
      <c r="J11" s="31"/>
      <c r="K11" s="9" t="s">
        <v>29</v>
      </c>
      <c r="L11" s="9" t="s">
        <v>30</v>
      </c>
    </row>
    <row r="12" spans="1:12" s="20" customFormat="1" ht="15">
      <c r="A12" s="10">
        <v>1</v>
      </c>
      <c r="B12" s="11">
        <v>101</v>
      </c>
      <c r="C12" s="12" t="s">
        <v>31</v>
      </c>
      <c r="D12" s="13" t="s">
        <v>32</v>
      </c>
      <c r="E12" s="14" t="s">
        <v>33</v>
      </c>
      <c r="F12" s="14" t="s">
        <v>34</v>
      </c>
      <c r="G12" s="12" t="s">
        <v>35</v>
      </c>
      <c r="H12" s="15">
        <f aca="true" t="shared" si="0" ref="H12:H48">K12-L12</f>
        <v>0.009907974537037081</v>
      </c>
      <c r="I12" s="16">
        <f aca="true" t="shared" si="1" ref="I12:I48">H12-$H$12</f>
        <v>0</v>
      </c>
      <c r="J12" s="17">
        <v>0.650694444444444</v>
      </c>
      <c r="K12" s="18">
        <v>0.03560241898148148</v>
      </c>
      <c r="L12" s="19">
        <v>0.0256944444444444</v>
      </c>
    </row>
    <row r="13" spans="1:12" s="20" customFormat="1" ht="15">
      <c r="A13" s="10">
        <v>2</v>
      </c>
      <c r="B13" s="11">
        <v>102</v>
      </c>
      <c r="C13" s="12" t="s">
        <v>36</v>
      </c>
      <c r="D13" s="13" t="s">
        <v>37</v>
      </c>
      <c r="E13" s="14" t="s">
        <v>38</v>
      </c>
      <c r="F13" s="14" t="s">
        <v>39</v>
      </c>
      <c r="G13" s="12" t="s">
        <v>35</v>
      </c>
      <c r="H13" s="15">
        <f t="shared" si="0"/>
        <v>0.010057997685185185</v>
      </c>
      <c r="I13" s="16">
        <f t="shared" si="1"/>
        <v>0.00015002314814810402</v>
      </c>
      <c r="J13" s="17">
        <v>0.65</v>
      </c>
      <c r="K13" s="18">
        <v>0.03505799768518519</v>
      </c>
      <c r="L13" s="19">
        <v>0.025</v>
      </c>
    </row>
    <row r="14" spans="1:12" s="20" customFormat="1" ht="15">
      <c r="A14" s="10">
        <v>3</v>
      </c>
      <c r="B14" s="11">
        <v>106</v>
      </c>
      <c r="C14" s="12" t="s">
        <v>40</v>
      </c>
      <c r="D14" s="13" t="s">
        <v>41</v>
      </c>
      <c r="E14" s="14" t="s">
        <v>42</v>
      </c>
      <c r="F14" s="14" t="s">
        <v>43</v>
      </c>
      <c r="G14" s="12" t="s">
        <v>35</v>
      </c>
      <c r="H14" s="15">
        <f t="shared" si="0"/>
        <v>0.010096655092592617</v>
      </c>
      <c r="I14" s="16">
        <f t="shared" si="1"/>
        <v>0.0001886805555555357</v>
      </c>
      <c r="J14" s="17">
        <v>0.647222222222222</v>
      </c>
      <c r="K14" s="18">
        <v>0.032318877314814816</v>
      </c>
      <c r="L14" s="19">
        <v>0.0222222222222222</v>
      </c>
    </row>
    <row r="15" spans="1:12" s="20" customFormat="1" ht="15">
      <c r="A15" s="10">
        <v>4</v>
      </c>
      <c r="B15" s="11">
        <v>104</v>
      </c>
      <c r="C15" s="12" t="s">
        <v>44</v>
      </c>
      <c r="D15" s="13" t="s">
        <v>45</v>
      </c>
      <c r="E15" s="14" t="s">
        <v>46</v>
      </c>
      <c r="F15" s="14" t="s">
        <v>47</v>
      </c>
      <c r="G15" s="12" t="s">
        <v>35</v>
      </c>
      <c r="H15" s="15">
        <f t="shared" si="0"/>
        <v>0.010201331018518531</v>
      </c>
      <c r="I15" s="16">
        <f t="shared" si="1"/>
        <v>0.00029335648148145</v>
      </c>
      <c r="J15" s="17">
        <v>0.648611111111111</v>
      </c>
      <c r="K15" s="18">
        <v>0.03381244212962963</v>
      </c>
      <c r="L15" s="19">
        <v>0.0236111111111111</v>
      </c>
    </row>
    <row r="16" spans="1:12" s="20" customFormat="1" ht="15">
      <c r="A16" s="10">
        <v>5</v>
      </c>
      <c r="B16" s="11">
        <v>121</v>
      </c>
      <c r="C16" s="12" t="s">
        <v>48</v>
      </c>
      <c r="D16" s="13" t="s">
        <v>49</v>
      </c>
      <c r="E16" s="14" t="s">
        <v>50</v>
      </c>
      <c r="F16" s="14" t="s">
        <v>51</v>
      </c>
      <c r="G16" s="12" t="s">
        <v>35</v>
      </c>
      <c r="H16" s="15">
        <f t="shared" si="0"/>
        <v>0.01026125</v>
      </c>
      <c r="I16" s="16">
        <f t="shared" si="1"/>
        <v>0.0003532754629629181</v>
      </c>
      <c r="J16" s="17">
        <v>0.6375</v>
      </c>
      <c r="K16" s="18">
        <v>0.02276125</v>
      </c>
      <c r="L16" s="19">
        <v>0.0125</v>
      </c>
    </row>
    <row r="17" spans="1:12" s="20" customFormat="1" ht="15">
      <c r="A17" s="10">
        <v>6</v>
      </c>
      <c r="B17" s="11">
        <v>115</v>
      </c>
      <c r="C17" s="12" t="s">
        <v>52</v>
      </c>
      <c r="D17" s="13" t="s">
        <v>53</v>
      </c>
      <c r="E17" s="14" t="s">
        <v>54</v>
      </c>
      <c r="F17" s="14" t="s">
        <v>55</v>
      </c>
      <c r="G17" s="12" t="s">
        <v>35</v>
      </c>
      <c r="H17" s="15">
        <f t="shared" si="0"/>
        <v>0.010328935185185205</v>
      </c>
      <c r="I17" s="16">
        <f t="shared" si="1"/>
        <v>0.00042096064814812345</v>
      </c>
      <c r="J17" s="17">
        <v>0.640972222222222</v>
      </c>
      <c r="K17" s="18">
        <v>0.026301157407407405</v>
      </c>
      <c r="L17" s="19">
        <v>0.0159722222222222</v>
      </c>
    </row>
    <row r="18" spans="1:12" s="20" customFormat="1" ht="15">
      <c r="A18" s="10">
        <v>7</v>
      </c>
      <c r="B18" s="11">
        <v>103</v>
      </c>
      <c r="C18" s="12" t="s">
        <v>56</v>
      </c>
      <c r="D18" s="13" t="s">
        <v>57</v>
      </c>
      <c r="E18" s="14" t="s">
        <v>33</v>
      </c>
      <c r="F18" s="14" t="s">
        <v>58</v>
      </c>
      <c r="G18" s="12" t="s">
        <v>35</v>
      </c>
      <c r="H18" s="15">
        <f t="shared" si="0"/>
        <v>0.010447349537036993</v>
      </c>
      <c r="I18" s="16">
        <f t="shared" si="1"/>
        <v>0.0005393749999999115</v>
      </c>
      <c r="J18" s="17">
        <v>0.649305555555555</v>
      </c>
      <c r="K18" s="18">
        <v>0.034752905092592594</v>
      </c>
      <c r="L18" s="19">
        <v>0.0243055555555556</v>
      </c>
    </row>
    <row r="19" spans="1:12" s="20" customFormat="1" ht="15">
      <c r="A19" s="10">
        <v>8</v>
      </c>
      <c r="B19" s="11">
        <v>117</v>
      </c>
      <c r="C19" s="12" t="s">
        <v>59</v>
      </c>
      <c r="D19" s="13" t="s">
        <v>60</v>
      </c>
      <c r="E19" s="14" t="s">
        <v>61</v>
      </c>
      <c r="F19" s="14" t="s">
        <v>62</v>
      </c>
      <c r="G19" s="12" t="s">
        <v>35</v>
      </c>
      <c r="H19" s="15">
        <f t="shared" si="0"/>
        <v>0.010449444444444421</v>
      </c>
      <c r="I19" s="16">
        <f t="shared" si="1"/>
        <v>0.0005414699074073395</v>
      </c>
      <c r="J19" s="17">
        <v>0.640277777777778</v>
      </c>
      <c r="K19" s="18">
        <v>0.02572722222222222</v>
      </c>
      <c r="L19" s="19">
        <v>0.0152777777777778</v>
      </c>
    </row>
    <row r="20" spans="1:12" s="20" customFormat="1" ht="15">
      <c r="A20" s="10">
        <v>9</v>
      </c>
      <c r="B20" s="11">
        <v>109</v>
      </c>
      <c r="C20" s="12" t="s">
        <v>63</v>
      </c>
      <c r="D20" s="13" t="s">
        <v>64</v>
      </c>
      <c r="E20" s="14" t="s">
        <v>65</v>
      </c>
      <c r="F20" s="14" t="s">
        <v>66</v>
      </c>
      <c r="G20" s="12" t="s">
        <v>35</v>
      </c>
      <c r="H20" s="15">
        <f t="shared" si="0"/>
        <v>0.010472210648148132</v>
      </c>
      <c r="I20" s="16">
        <f t="shared" si="1"/>
        <v>0.0005642361111110501</v>
      </c>
      <c r="J20" s="17">
        <v>0.645138888888889</v>
      </c>
      <c r="K20" s="18">
        <v>0.030611099537037032</v>
      </c>
      <c r="L20" s="19">
        <v>0.0201388888888889</v>
      </c>
    </row>
    <row r="21" spans="1:12" s="20" customFormat="1" ht="15">
      <c r="A21" s="10">
        <v>10</v>
      </c>
      <c r="B21" s="11">
        <v>110</v>
      </c>
      <c r="C21" s="12" t="s">
        <v>67</v>
      </c>
      <c r="D21" s="13" t="s">
        <v>68</v>
      </c>
      <c r="E21" s="14" t="s">
        <v>69</v>
      </c>
      <c r="F21" s="14" t="s">
        <v>70</v>
      </c>
      <c r="G21" s="12" t="s">
        <v>35</v>
      </c>
      <c r="H21" s="15">
        <f t="shared" si="0"/>
        <v>0.010475173611111156</v>
      </c>
      <c r="I21" s="16">
        <f t="shared" si="1"/>
        <v>0.0005671990740740741</v>
      </c>
      <c r="J21" s="17">
        <v>0.644444444444444</v>
      </c>
      <c r="K21" s="18">
        <v>0.029919618055555555</v>
      </c>
      <c r="L21" s="19">
        <v>0.0194444444444444</v>
      </c>
    </row>
    <row r="22" spans="1:12" s="20" customFormat="1" ht="15">
      <c r="A22" s="10">
        <v>11</v>
      </c>
      <c r="B22" s="11">
        <v>114</v>
      </c>
      <c r="C22" s="12" t="s">
        <v>71</v>
      </c>
      <c r="D22" s="13" t="s">
        <v>72</v>
      </c>
      <c r="E22" s="14" t="s">
        <v>73</v>
      </c>
      <c r="F22" s="14" t="s">
        <v>74</v>
      </c>
      <c r="G22" s="12" t="s">
        <v>35</v>
      </c>
      <c r="H22" s="15">
        <f t="shared" si="0"/>
        <v>0.01049487268518515</v>
      </c>
      <c r="I22" s="16">
        <f t="shared" si="1"/>
        <v>0.0005868981481480691</v>
      </c>
      <c r="J22" s="17">
        <v>0.641666666666667</v>
      </c>
      <c r="K22" s="18">
        <v>0.02716153935185185</v>
      </c>
      <c r="L22" s="19">
        <v>0.0166666666666667</v>
      </c>
    </row>
    <row r="23" spans="1:12" s="20" customFormat="1" ht="15">
      <c r="A23" s="10">
        <v>12</v>
      </c>
      <c r="B23" s="11">
        <v>108</v>
      </c>
      <c r="C23" s="12" t="s">
        <v>75</v>
      </c>
      <c r="D23" s="13" t="s">
        <v>76</v>
      </c>
      <c r="E23" s="14" t="s">
        <v>54</v>
      </c>
      <c r="F23" s="14" t="s">
        <v>77</v>
      </c>
      <c r="G23" s="12" t="s">
        <v>35</v>
      </c>
      <c r="H23" s="15">
        <f t="shared" si="0"/>
        <v>0.010536446759259292</v>
      </c>
      <c r="I23" s="16">
        <f t="shared" si="1"/>
        <v>0.0006284722222222108</v>
      </c>
      <c r="J23" s="17">
        <v>0.645833333333333</v>
      </c>
      <c r="K23" s="18">
        <v>0.03136978009259259</v>
      </c>
      <c r="L23" s="19">
        <v>0.0208333333333333</v>
      </c>
    </row>
    <row r="24" spans="1:12" s="20" customFormat="1" ht="15">
      <c r="A24" s="10">
        <v>13</v>
      </c>
      <c r="B24" s="11">
        <v>105</v>
      </c>
      <c r="C24" s="12" t="s">
        <v>78</v>
      </c>
      <c r="D24" s="13" t="s">
        <v>79</v>
      </c>
      <c r="E24" s="14" t="s">
        <v>80</v>
      </c>
      <c r="F24" s="14" t="s">
        <v>81</v>
      </c>
      <c r="G24" s="12" t="s">
        <v>35</v>
      </c>
      <c r="H24" s="15">
        <f t="shared" si="0"/>
        <v>0.010560844907407375</v>
      </c>
      <c r="I24" s="16">
        <f t="shared" si="1"/>
        <v>0.0006528703703702933</v>
      </c>
      <c r="J24" s="17">
        <v>0.647916666666667</v>
      </c>
      <c r="K24" s="18">
        <v>0.033477511574074074</v>
      </c>
      <c r="L24" s="19">
        <v>0.0229166666666667</v>
      </c>
    </row>
    <row r="25" spans="1:12" s="20" customFormat="1" ht="15">
      <c r="A25" s="10">
        <v>14</v>
      </c>
      <c r="B25" s="11">
        <v>140</v>
      </c>
      <c r="C25" s="12" t="s">
        <v>82</v>
      </c>
      <c r="D25" s="13" t="s">
        <v>83</v>
      </c>
      <c r="E25" s="14" t="s">
        <v>73</v>
      </c>
      <c r="F25" s="14" t="s">
        <v>84</v>
      </c>
      <c r="G25" s="12" t="s">
        <v>35</v>
      </c>
      <c r="H25" s="15">
        <f t="shared" si="0"/>
        <v>0.010587662037037038</v>
      </c>
      <c r="I25" s="16">
        <f t="shared" si="1"/>
        <v>0.0006796874999999564</v>
      </c>
      <c r="J25" s="17">
        <v>0.6256944444444444</v>
      </c>
      <c r="K25" s="18">
        <v>0.011282106481481481</v>
      </c>
      <c r="L25" s="19">
        <v>0.0006944444444444445</v>
      </c>
    </row>
    <row r="26" spans="1:12" s="20" customFormat="1" ht="15">
      <c r="A26" s="10">
        <v>15</v>
      </c>
      <c r="B26" s="11">
        <v>112</v>
      </c>
      <c r="C26" s="12" t="s">
        <v>85</v>
      </c>
      <c r="D26" s="13" t="s">
        <v>86</v>
      </c>
      <c r="E26" s="14" t="s">
        <v>87</v>
      </c>
      <c r="F26" s="14" t="s">
        <v>88</v>
      </c>
      <c r="G26" s="12" t="s">
        <v>35</v>
      </c>
      <c r="H26" s="15">
        <f t="shared" si="0"/>
        <v>0.010641608796296255</v>
      </c>
      <c r="I26" s="16">
        <f t="shared" si="1"/>
        <v>0.0007336342592591735</v>
      </c>
      <c r="J26" s="17">
        <v>0.643055555555555</v>
      </c>
      <c r="K26" s="18">
        <v>0.028697164351851854</v>
      </c>
      <c r="L26" s="19">
        <v>0.0180555555555556</v>
      </c>
    </row>
    <row r="27" spans="1:12" s="20" customFormat="1" ht="15">
      <c r="A27" s="10">
        <v>16</v>
      </c>
      <c r="B27" s="11">
        <v>128</v>
      </c>
      <c r="C27" s="12" t="s">
        <v>89</v>
      </c>
      <c r="D27" s="13" t="s">
        <v>90</v>
      </c>
      <c r="E27" s="14" t="s">
        <v>91</v>
      </c>
      <c r="F27" s="14" t="s">
        <v>92</v>
      </c>
      <c r="G27" s="12" t="s">
        <v>35</v>
      </c>
      <c r="H27" s="15">
        <f t="shared" si="0"/>
        <v>0.010669467592592588</v>
      </c>
      <c r="I27" s="16">
        <f t="shared" si="1"/>
        <v>0.0007614930555555066</v>
      </c>
      <c r="J27" s="17">
        <v>0.634027777777778</v>
      </c>
      <c r="K27" s="18">
        <v>0.01969724537037037</v>
      </c>
      <c r="L27" s="19">
        <v>0.00902777777777778</v>
      </c>
    </row>
    <row r="28" spans="1:12" s="20" customFormat="1" ht="15">
      <c r="A28" s="10">
        <v>17</v>
      </c>
      <c r="B28" s="11">
        <v>111</v>
      </c>
      <c r="C28" s="12" t="s">
        <v>93</v>
      </c>
      <c r="D28" s="13" t="s">
        <v>94</v>
      </c>
      <c r="E28" s="14" t="s">
        <v>65</v>
      </c>
      <c r="F28" s="14" t="s">
        <v>95</v>
      </c>
      <c r="G28" s="12" t="s">
        <v>35</v>
      </c>
      <c r="H28" s="15">
        <f t="shared" si="0"/>
        <v>0.010743784722222222</v>
      </c>
      <c r="I28" s="16">
        <f t="shared" si="1"/>
        <v>0.0008358101851851409</v>
      </c>
      <c r="J28" s="17">
        <v>0.64375</v>
      </c>
      <c r="K28" s="18">
        <v>0.02949378472222222</v>
      </c>
      <c r="L28" s="19">
        <v>0.01875</v>
      </c>
    </row>
    <row r="29" spans="1:12" s="20" customFormat="1" ht="15">
      <c r="A29" s="10">
        <v>18</v>
      </c>
      <c r="B29" s="11">
        <v>134</v>
      </c>
      <c r="C29" s="12" t="s">
        <v>96</v>
      </c>
      <c r="D29" s="13" t="s">
        <v>97</v>
      </c>
      <c r="E29" s="14" t="s">
        <v>98</v>
      </c>
      <c r="F29" s="14" t="s">
        <v>99</v>
      </c>
      <c r="G29" s="12" t="s">
        <v>35</v>
      </c>
      <c r="H29" s="15">
        <f t="shared" si="0"/>
        <v>0.010754513888888883</v>
      </c>
      <c r="I29" s="16">
        <f t="shared" si="1"/>
        <v>0.0008465393518518015</v>
      </c>
      <c r="J29" s="17">
        <v>0.630555555555556</v>
      </c>
      <c r="K29" s="18">
        <v>0.016310069444444443</v>
      </c>
      <c r="L29" s="19">
        <v>0.00555555555555556</v>
      </c>
    </row>
    <row r="30" spans="1:12" s="20" customFormat="1" ht="15">
      <c r="A30" s="10">
        <v>19</v>
      </c>
      <c r="B30" s="11">
        <v>107</v>
      </c>
      <c r="C30" s="12" t="s">
        <v>100</v>
      </c>
      <c r="D30" s="13" t="s">
        <v>101</v>
      </c>
      <c r="E30" s="14" t="s">
        <v>33</v>
      </c>
      <c r="F30" s="14" t="s">
        <v>102</v>
      </c>
      <c r="G30" s="12" t="s">
        <v>35</v>
      </c>
      <c r="H30" s="15">
        <f t="shared" si="0"/>
        <v>0.010843680555555534</v>
      </c>
      <c r="I30" s="16">
        <f t="shared" si="1"/>
        <v>0.0009357060185184521</v>
      </c>
      <c r="J30" s="17">
        <v>0.646527777777778</v>
      </c>
      <c r="K30" s="18">
        <v>0.03237145833333333</v>
      </c>
      <c r="L30" s="19">
        <v>0.0215277777777778</v>
      </c>
    </row>
    <row r="31" spans="1:12" s="20" customFormat="1" ht="15">
      <c r="A31" s="10">
        <v>20</v>
      </c>
      <c r="B31" s="11">
        <v>122</v>
      </c>
      <c r="C31" s="12" t="s">
        <v>103</v>
      </c>
      <c r="D31" s="13" t="s">
        <v>104</v>
      </c>
      <c r="E31" s="14" t="s">
        <v>105</v>
      </c>
      <c r="F31" s="14" t="s">
        <v>106</v>
      </c>
      <c r="G31" s="12" t="s">
        <v>35</v>
      </c>
      <c r="H31" s="15">
        <f t="shared" si="0"/>
        <v>0.01090276620370366</v>
      </c>
      <c r="I31" s="16">
        <f t="shared" si="1"/>
        <v>0.000994791666666578</v>
      </c>
      <c r="J31" s="17">
        <v>0.636805555555556</v>
      </c>
      <c r="K31" s="18">
        <v>0.02270832175925926</v>
      </c>
      <c r="L31" s="19">
        <v>0.0118055555555556</v>
      </c>
    </row>
    <row r="32" spans="1:12" s="20" customFormat="1" ht="15">
      <c r="A32" s="10">
        <v>21</v>
      </c>
      <c r="B32" s="11">
        <v>124</v>
      </c>
      <c r="C32" s="12" t="s">
        <v>107</v>
      </c>
      <c r="D32" s="13" t="s">
        <v>108</v>
      </c>
      <c r="E32" s="14" t="s">
        <v>73</v>
      </c>
      <c r="F32" s="14" t="s">
        <v>109</v>
      </c>
      <c r="G32" s="12" t="s">
        <v>35</v>
      </c>
      <c r="H32" s="15">
        <f t="shared" si="0"/>
        <v>0.010975798611111125</v>
      </c>
      <c r="I32" s="16">
        <f t="shared" si="1"/>
        <v>0.001067824074074044</v>
      </c>
      <c r="J32" s="17">
        <v>0.636111111111111</v>
      </c>
      <c r="K32" s="18">
        <v>0.022086909722222225</v>
      </c>
      <c r="L32" s="19">
        <v>0.0111111111111111</v>
      </c>
    </row>
    <row r="33" spans="1:12" s="20" customFormat="1" ht="15">
      <c r="A33" s="10">
        <v>22</v>
      </c>
      <c r="B33" s="11">
        <v>125</v>
      </c>
      <c r="C33" s="12" t="s">
        <v>110</v>
      </c>
      <c r="D33" s="13" t="s">
        <v>111</v>
      </c>
      <c r="E33" s="14" t="s">
        <v>61</v>
      </c>
      <c r="F33" s="14" t="s">
        <v>112</v>
      </c>
      <c r="G33" s="12" t="s">
        <v>35</v>
      </c>
      <c r="H33" s="15">
        <f t="shared" si="0"/>
        <v>0.010999502314814781</v>
      </c>
      <c r="I33" s="16">
        <f t="shared" si="1"/>
        <v>0.0010915277777777</v>
      </c>
      <c r="J33" s="17">
        <v>0.635416666666667</v>
      </c>
      <c r="K33" s="18">
        <v>0.021416168981481482</v>
      </c>
      <c r="L33" s="19">
        <v>0.0104166666666667</v>
      </c>
    </row>
    <row r="34" spans="1:12" s="20" customFormat="1" ht="15">
      <c r="A34" s="10">
        <v>23</v>
      </c>
      <c r="B34" s="11">
        <v>142</v>
      </c>
      <c r="C34" s="12" t="s">
        <v>113</v>
      </c>
      <c r="D34" s="13" t="s">
        <v>114</v>
      </c>
      <c r="E34" s="14" t="s">
        <v>115</v>
      </c>
      <c r="F34" s="14" t="s">
        <v>116</v>
      </c>
      <c r="G34" s="12" t="s">
        <v>35</v>
      </c>
      <c r="H34" s="15">
        <f t="shared" si="0"/>
        <v>0.011036944444444441</v>
      </c>
      <c r="I34" s="16">
        <f t="shared" si="1"/>
        <v>0.0011289699074073598</v>
      </c>
      <c r="J34" s="17">
        <v>0.627777777777778</v>
      </c>
      <c r="K34" s="18">
        <v>0.013814722222222221</v>
      </c>
      <c r="L34" s="19">
        <v>0.00277777777777778</v>
      </c>
    </row>
    <row r="35" spans="1:12" s="20" customFormat="1" ht="15">
      <c r="A35" s="10">
        <v>24</v>
      </c>
      <c r="B35" s="11">
        <v>135</v>
      </c>
      <c r="C35" s="12" t="s">
        <v>117</v>
      </c>
      <c r="D35" s="13" t="s">
        <v>118</v>
      </c>
      <c r="E35" s="14" t="s">
        <v>119</v>
      </c>
      <c r="F35" s="14" t="s">
        <v>120</v>
      </c>
      <c r="G35" s="12" t="s">
        <v>35</v>
      </c>
      <c r="H35" s="15">
        <f t="shared" si="0"/>
        <v>0.011166886574074074</v>
      </c>
      <c r="I35" s="16">
        <f t="shared" si="1"/>
        <v>0.0012589120370369924</v>
      </c>
      <c r="J35" s="17">
        <v>0.629861111111111</v>
      </c>
      <c r="K35" s="18">
        <v>0.016027997685185185</v>
      </c>
      <c r="L35" s="19">
        <v>0.00486111111111111</v>
      </c>
    </row>
    <row r="36" spans="1:12" s="20" customFormat="1" ht="15">
      <c r="A36" s="10">
        <v>25</v>
      </c>
      <c r="B36" s="11">
        <v>136</v>
      </c>
      <c r="C36" s="12" t="s">
        <v>121</v>
      </c>
      <c r="D36" s="13" t="s">
        <v>122</v>
      </c>
      <c r="E36" s="14" t="s">
        <v>73</v>
      </c>
      <c r="F36" s="14" t="s">
        <v>123</v>
      </c>
      <c r="G36" s="12" t="s">
        <v>35</v>
      </c>
      <c r="H36" s="15">
        <f t="shared" si="0"/>
        <v>0.011275497685185182</v>
      </c>
      <c r="I36" s="16">
        <f t="shared" si="1"/>
        <v>0.0013675231481481004</v>
      </c>
      <c r="J36" s="17">
        <v>0.629166666666667</v>
      </c>
      <c r="K36" s="18">
        <v>0.015442164351851853</v>
      </c>
      <c r="L36" s="19">
        <v>0.00416666666666667</v>
      </c>
    </row>
    <row r="37" spans="1:12" s="20" customFormat="1" ht="15">
      <c r="A37" s="10">
        <v>26</v>
      </c>
      <c r="B37" s="11">
        <v>144</v>
      </c>
      <c r="C37" s="12" t="s">
        <v>124</v>
      </c>
      <c r="D37" s="13" t="s">
        <v>125</v>
      </c>
      <c r="E37" s="14" t="s">
        <v>126</v>
      </c>
      <c r="F37" s="14" t="s">
        <v>127</v>
      </c>
      <c r="G37" s="12" t="s">
        <v>35</v>
      </c>
      <c r="H37" s="15">
        <f t="shared" si="0"/>
        <v>0.0113596875</v>
      </c>
      <c r="I37" s="16">
        <f t="shared" si="1"/>
        <v>0.0014517129629629186</v>
      </c>
      <c r="J37" s="17">
        <v>0.626388888888889</v>
      </c>
      <c r="K37" s="18">
        <v>0.01274857638888889</v>
      </c>
      <c r="L37" s="19">
        <v>0.00138888888888889</v>
      </c>
    </row>
    <row r="38" spans="1:12" s="20" customFormat="1" ht="15">
      <c r="A38" s="10">
        <v>27</v>
      </c>
      <c r="B38" s="11">
        <v>113</v>
      </c>
      <c r="C38" s="12" t="s">
        <v>128</v>
      </c>
      <c r="D38" s="13" t="s">
        <v>129</v>
      </c>
      <c r="E38" s="14" t="s">
        <v>130</v>
      </c>
      <c r="F38" s="14" t="s">
        <v>131</v>
      </c>
      <c r="G38" s="12" t="s">
        <v>35</v>
      </c>
      <c r="H38" s="15">
        <f t="shared" si="0"/>
        <v>0.011578923611111125</v>
      </c>
      <c r="I38" s="16">
        <f t="shared" si="1"/>
        <v>0.0016709490740740435</v>
      </c>
      <c r="J38" s="17">
        <v>0.642361111111111</v>
      </c>
      <c r="K38" s="18">
        <v>0.028940034722222226</v>
      </c>
      <c r="L38" s="19">
        <v>0.0173611111111111</v>
      </c>
    </row>
    <row r="39" spans="1:12" s="20" customFormat="1" ht="15">
      <c r="A39" s="10">
        <v>28</v>
      </c>
      <c r="B39" s="11">
        <v>133</v>
      </c>
      <c r="C39" s="12" t="s">
        <v>132</v>
      </c>
      <c r="D39" s="13" t="s">
        <v>133</v>
      </c>
      <c r="E39" s="14" t="s">
        <v>61</v>
      </c>
      <c r="F39" s="14" t="s">
        <v>134</v>
      </c>
      <c r="G39" s="12" t="s">
        <v>35</v>
      </c>
      <c r="H39" s="15">
        <f t="shared" si="0"/>
        <v>0.011586898148148147</v>
      </c>
      <c r="I39" s="16">
        <f t="shared" si="1"/>
        <v>0.001678923611111065</v>
      </c>
      <c r="J39" s="17">
        <v>0.63125</v>
      </c>
      <c r="K39" s="18">
        <v>0.017836898148148147</v>
      </c>
      <c r="L39" s="19">
        <v>0.00625</v>
      </c>
    </row>
    <row r="40" spans="1:12" s="20" customFormat="1" ht="15">
      <c r="A40" s="10">
        <v>29</v>
      </c>
      <c r="B40" s="11">
        <v>120</v>
      </c>
      <c r="C40" s="12" t="s">
        <v>135</v>
      </c>
      <c r="D40" s="13" t="s">
        <v>136</v>
      </c>
      <c r="E40" s="14" t="s">
        <v>137</v>
      </c>
      <c r="F40" s="14" t="s">
        <v>138</v>
      </c>
      <c r="G40" s="12" t="s">
        <v>35</v>
      </c>
      <c r="H40" s="15">
        <f t="shared" si="0"/>
        <v>0.01163339120370375</v>
      </c>
      <c r="I40" s="16">
        <f t="shared" si="1"/>
        <v>0.0017254166666666685</v>
      </c>
      <c r="J40" s="17">
        <v>0.638194444444444</v>
      </c>
      <c r="K40" s="18">
        <v>0.02482783564814815</v>
      </c>
      <c r="L40" s="19">
        <v>0.0131944444444444</v>
      </c>
    </row>
    <row r="41" spans="1:12" s="20" customFormat="1" ht="15">
      <c r="A41" s="10">
        <v>30</v>
      </c>
      <c r="B41" s="11">
        <v>145</v>
      </c>
      <c r="C41" s="12" t="s">
        <v>139</v>
      </c>
      <c r="D41" s="13" t="s">
        <v>140</v>
      </c>
      <c r="E41" s="14" t="s">
        <v>73</v>
      </c>
      <c r="F41" s="14" t="s">
        <v>141</v>
      </c>
      <c r="G41" s="12" t="s">
        <v>35</v>
      </c>
      <c r="H41" s="15">
        <f t="shared" si="0"/>
        <v>0.011694328703703705</v>
      </c>
      <c r="I41" s="16">
        <f t="shared" si="1"/>
        <v>0.0017863541666666236</v>
      </c>
      <c r="J41" s="17">
        <v>0.625</v>
      </c>
      <c r="K41" s="18">
        <v>0.011694328703703705</v>
      </c>
      <c r="L41" s="19">
        <v>0</v>
      </c>
    </row>
    <row r="42" spans="1:12" s="20" customFormat="1" ht="15">
      <c r="A42" s="10">
        <v>31</v>
      </c>
      <c r="B42" s="11">
        <v>141</v>
      </c>
      <c r="C42" s="12" t="s">
        <v>142</v>
      </c>
      <c r="D42" s="13" t="s">
        <v>143</v>
      </c>
      <c r="E42" s="14" t="s">
        <v>46</v>
      </c>
      <c r="F42" s="14" t="s">
        <v>144</v>
      </c>
      <c r="G42" s="12" t="s">
        <v>35</v>
      </c>
      <c r="H42" s="15">
        <f t="shared" si="0"/>
        <v>0.011881574074074077</v>
      </c>
      <c r="I42" s="16">
        <f t="shared" si="1"/>
        <v>0.001973599537036996</v>
      </c>
      <c r="J42" s="17">
        <v>0.627083333333333</v>
      </c>
      <c r="K42" s="18">
        <v>0.013964907407407407</v>
      </c>
      <c r="L42" s="19">
        <v>0.00208333333333333</v>
      </c>
    </row>
    <row r="43" spans="1:12" s="20" customFormat="1" ht="15">
      <c r="A43" s="10">
        <v>32</v>
      </c>
      <c r="B43" s="11">
        <v>119</v>
      </c>
      <c r="C43" s="12" t="s">
        <v>145</v>
      </c>
      <c r="D43" s="13" t="s">
        <v>146</v>
      </c>
      <c r="E43" s="14" t="s">
        <v>147</v>
      </c>
      <c r="F43" s="14" t="s">
        <v>148</v>
      </c>
      <c r="G43" s="12" t="s">
        <v>35</v>
      </c>
      <c r="H43" s="15">
        <f t="shared" si="0"/>
        <v>0.012007743055555546</v>
      </c>
      <c r="I43" s="16">
        <f t="shared" si="1"/>
        <v>0.0020997685185184644</v>
      </c>
      <c r="J43" s="17">
        <v>0.638888888888889</v>
      </c>
      <c r="K43" s="18">
        <v>0.025896631944444446</v>
      </c>
      <c r="L43" s="19">
        <v>0.0138888888888889</v>
      </c>
    </row>
    <row r="44" spans="1:12" s="20" customFormat="1" ht="15">
      <c r="A44" s="10">
        <v>33</v>
      </c>
      <c r="B44" s="11">
        <v>129</v>
      </c>
      <c r="C44" s="12" t="s">
        <v>149</v>
      </c>
      <c r="D44" s="13" t="s">
        <v>150</v>
      </c>
      <c r="E44" s="14" t="s">
        <v>151</v>
      </c>
      <c r="F44" s="14" t="s">
        <v>152</v>
      </c>
      <c r="G44" s="12" t="s">
        <v>35</v>
      </c>
      <c r="H44" s="15">
        <f t="shared" si="0"/>
        <v>0.012088402777777783</v>
      </c>
      <c r="I44" s="16">
        <f t="shared" si="1"/>
        <v>0.0021804282407407016</v>
      </c>
      <c r="J44" s="17">
        <v>0.633333333333333</v>
      </c>
      <c r="K44" s="18">
        <v>0.020421736111111113</v>
      </c>
      <c r="L44" s="19">
        <v>0.00833333333333333</v>
      </c>
    </row>
    <row r="45" spans="1:12" s="20" customFormat="1" ht="15">
      <c r="A45" s="10">
        <v>34</v>
      </c>
      <c r="B45" s="11">
        <v>138</v>
      </c>
      <c r="C45" s="12" t="s">
        <v>153</v>
      </c>
      <c r="D45" s="13" t="s">
        <v>154</v>
      </c>
      <c r="E45" s="14" t="s">
        <v>46</v>
      </c>
      <c r="F45" s="14" t="s">
        <v>155</v>
      </c>
      <c r="G45" s="12" t="s">
        <v>35</v>
      </c>
      <c r="H45" s="15">
        <f t="shared" si="0"/>
        <v>0.012137187500000002</v>
      </c>
      <c r="I45" s="16">
        <f t="shared" si="1"/>
        <v>0.0022292129629629207</v>
      </c>
      <c r="J45" s="17">
        <v>0.628472222222222</v>
      </c>
      <c r="K45" s="18">
        <v>0.015609409722222222</v>
      </c>
      <c r="L45" s="19">
        <v>0.00347222222222222</v>
      </c>
    </row>
    <row r="46" spans="1:12" s="20" customFormat="1" ht="15">
      <c r="A46" s="10">
        <v>35</v>
      </c>
      <c r="B46" s="11">
        <v>118</v>
      </c>
      <c r="C46" s="12" t="s">
        <v>156</v>
      </c>
      <c r="D46" s="13" t="s">
        <v>157</v>
      </c>
      <c r="E46" s="14" t="s">
        <v>137</v>
      </c>
      <c r="F46" s="14" t="s">
        <v>158</v>
      </c>
      <c r="G46" s="12" t="s">
        <v>35</v>
      </c>
      <c r="H46" s="15">
        <f t="shared" si="0"/>
        <v>0.012172708333333363</v>
      </c>
      <c r="I46" s="16">
        <f t="shared" si="1"/>
        <v>0.002264733796296282</v>
      </c>
      <c r="J46" s="17">
        <v>0.639583333333333</v>
      </c>
      <c r="K46" s="18">
        <v>0.026756041666666664</v>
      </c>
      <c r="L46" s="19">
        <v>0.0145833333333333</v>
      </c>
    </row>
    <row r="47" spans="1:12" s="20" customFormat="1" ht="15">
      <c r="A47" s="10">
        <v>36</v>
      </c>
      <c r="B47" s="11">
        <v>127</v>
      </c>
      <c r="C47" s="12" t="s">
        <v>159</v>
      </c>
      <c r="D47" s="13" t="s">
        <v>160</v>
      </c>
      <c r="E47" s="14" t="s">
        <v>65</v>
      </c>
      <c r="F47" s="14" t="s">
        <v>161</v>
      </c>
      <c r="G47" s="12" t="s">
        <v>35</v>
      </c>
      <c r="H47" s="15">
        <f t="shared" si="0"/>
        <v>0.012307754629629629</v>
      </c>
      <c r="I47" s="16">
        <f t="shared" si="1"/>
        <v>0.002399780092592547</v>
      </c>
      <c r="J47" s="17">
        <v>0.634722222222222</v>
      </c>
      <c r="K47" s="18">
        <v>0.02202997685185185</v>
      </c>
      <c r="L47" s="19">
        <v>0.00972222222222222</v>
      </c>
    </row>
    <row r="48" spans="1:12" s="20" customFormat="1" ht="15">
      <c r="A48" s="10">
        <v>37</v>
      </c>
      <c r="B48" s="11">
        <v>130</v>
      </c>
      <c r="C48" s="12" t="s">
        <v>162</v>
      </c>
      <c r="D48" s="13" t="s">
        <v>163</v>
      </c>
      <c r="E48" s="14" t="s">
        <v>164</v>
      </c>
      <c r="F48" s="14" t="s">
        <v>165</v>
      </c>
      <c r="G48" s="12" t="s">
        <v>35</v>
      </c>
      <c r="H48" s="15">
        <f t="shared" si="0"/>
        <v>0.01281462962962963</v>
      </c>
      <c r="I48" s="16">
        <f t="shared" si="1"/>
        <v>0.0029066550925925493</v>
      </c>
      <c r="J48" s="17">
        <v>0.632638888888889</v>
      </c>
      <c r="K48" s="18">
        <v>0.02045351851851852</v>
      </c>
      <c r="L48" s="19">
        <v>0.00763888888888889</v>
      </c>
    </row>
    <row r="49" spans="1:12" s="20" customFormat="1" ht="15">
      <c r="A49" s="10"/>
      <c r="B49" s="11">
        <v>132</v>
      </c>
      <c r="C49" s="12" t="s">
        <v>166</v>
      </c>
      <c r="D49" s="13" t="s">
        <v>167</v>
      </c>
      <c r="E49" s="14" t="s">
        <v>168</v>
      </c>
      <c r="F49" s="14" t="s">
        <v>169</v>
      </c>
      <c r="G49" s="12" t="s">
        <v>35</v>
      </c>
      <c r="H49" s="15" t="s">
        <v>170</v>
      </c>
      <c r="I49" s="16" t="s">
        <v>170</v>
      </c>
      <c r="J49" s="17">
        <v>0.631944444444444</v>
      </c>
      <c r="K49" s="18">
        <v>0</v>
      </c>
      <c r="L49" s="19">
        <v>0.00694444444444444</v>
      </c>
    </row>
    <row r="50" spans="1:10" ht="15">
      <c r="A50" s="8"/>
      <c r="B50" s="8" t="s">
        <v>171</v>
      </c>
      <c r="C50" s="7"/>
      <c r="D50" s="8"/>
      <c r="E50" s="8"/>
      <c r="F50" s="8"/>
      <c r="G50" s="8"/>
      <c r="H50" s="8"/>
      <c r="I50" s="8"/>
      <c r="J50" s="8"/>
    </row>
    <row r="51" spans="2:3" ht="12.75">
      <c r="B51" s="21"/>
      <c r="C51" s="22"/>
    </row>
    <row r="52" spans="2:3" ht="12.75">
      <c r="B52" s="21"/>
      <c r="C52" s="22"/>
    </row>
    <row r="53" spans="2:3" ht="12.75">
      <c r="B53" s="21"/>
      <c r="C53" s="22"/>
    </row>
    <row r="54" spans="2:3" ht="12.75">
      <c r="B54" s="21"/>
      <c r="C54" s="22"/>
    </row>
    <row r="55" spans="2:3" ht="12.75" hidden="1">
      <c r="B55" s="21"/>
      <c r="C55" s="22"/>
    </row>
    <row r="56" spans="2:3" ht="12.75" hidden="1">
      <c r="B56" s="21"/>
      <c r="C56" s="22"/>
    </row>
    <row r="57" spans="2:3" ht="12.75" hidden="1">
      <c r="B57" s="21"/>
      <c r="C57" s="22"/>
    </row>
    <row r="58" spans="2:3" ht="12.75" hidden="1">
      <c r="B58" s="21"/>
      <c r="C58" s="22"/>
    </row>
    <row r="59" spans="2:3" ht="12.75" hidden="1">
      <c r="B59" s="21"/>
      <c r="C59" s="22"/>
    </row>
    <row r="60" spans="2:3" ht="12.75" hidden="1">
      <c r="B60" s="21"/>
      <c r="C60" s="22"/>
    </row>
    <row r="61" spans="2:3" ht="12.75" hidden="1">
      <c r="B61" s="21"/>
      <c r="C61" s="22"/>
    </row>
    <row r="62" spans="2:3" ht="12.75" hidden="1">
      <c r="B62" s="21"/>
      <c r="C62" s="22"/>
    </row>
    <row r="63" spans="2:3" ht="12.75" hidden="1">
      <c r="B63" s="21"/>
      <c r="C63" s="22"/>
    </row>
    <row r="64" spans="2:3" ht="12.75" hidden="1">
      <c r="B64" s="21"/>
      <c r="C64" s="22"/>
    </row>
    <row r="65" spans="2:3" ht="12.75">
      <c r="B65" s="21"/>
      <c r="C65" s="22"/>
    </row>
    <row r="66" spans="1:19" ht="6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S66" s="24"/>
    </row>
    <row r="67" spans="1:20" ht="12.75">
      <c r="A67" s="25"/>
      <c r="B67" s="25"/>
      <c r="C67" s="26"/>
      <c r="D67" s="25"/>
      <c r="E67" s="25"/>
      <c r="F67" s="25"/>
      <c r="G67" s="25"/>
      <c r="H67" s="25"/>
      <c r="I67" s="25"/>
      <c r="J67" s="25"/>
      <c r="S67" s="24"/>
      <c r="T67" s="24"/>
    </row>
    <row r="68" spans="1:19" ht="12.75">
      <c r="A68" s="25"/>
      <c r="B68" s="25"/>
      <c r="C68" s="26"/>
      <c r="D68" s="25"/>
      <c r="E68" s="25"/>
      <c r="F68" s="25"/>
      <c r="G68" s="25"/>
      <c r="H68" s="25"/>
      <c r="I68" s="25"/>
      <c r="J68" s="25"/>
      <c r="S68" s="24"/>
    </row>
    <row r="69" spans="1:20" ht="12.75">
      <c r="A69" s="25"/>
      <c r="B69" s="25"/>
      <c r="C69" s="26"/>
      <c r="D69" s="25"/>
      <c r="E69" s="25"/>
      <c r="F69" s="25"/>
      <c r="G69" s="25"/>
      <c r="H69" s="25"/>
      <c r="I69" s="25"/>
      <c r="J69" s="25"/>
      <c r="S69" s="24"/>
      <c r="T69" s="24"/>
    </row>
    <row r="70" spans="1:19" ht="12.75">
      <c r="A70" s="25"/>
      <c r="B70" s="25"/>
      <c r="C70" s="26"/>
      <c r="D70" s="25"/>
      <c r="E70" s="25"/>
      <c r="F70" s="25"/>
      <c r="G70" s="25"/>
      <c r="H70" s="25"/>
      <c r="I70" s="25"/>
      <c r="J70" s="25"/>
      <c r="S70" s="24"/>
    </row>
    <row r="71" spans="1:10" ht="6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1.25" customHeight="1">
      <c r="A72" s="37" t="s">
        <v>172</v>
      </c>
      <c r="B72" s="37"/>
      <c r="C72" s="37"/>
      <c r="D72" s="37"/>
      <c r="E72" s="37"/>
      <c r="F72" s="37"/>
      <c r="G72" s="37"/>
      <c r="H72" s="37"/>
      <c r="I72" s="37"/>
      <c r="J72" s="37"/>
    </row>
    <row r="76" spans="1:11" ht="26.25">
      <c r="A76" s="33" t="s">
        <v>0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20.25">
      <c r="A77" s="34" t="s">
        <v>1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5:11" ht="15">
      <c r="E78" s="35"/>
      <c r="F78" s="35"/>
      <c r="G78" s="35"/>
      <c r="K78" s="3" t="s">
        <v>173</v>
      </c>
    </row>
    <row r="79" spans="1:11" ht="12.75">
      <c r="A79" s="4" t="s">
        <v>3</v>
      </c>
      <c r="K79" s="3" t="s">
        <v>4</v>
      </c>
    </row>
    <row r="80" spans="1:11" ht="20.25">
      <c r="A80" s="36" t="s">
        <v>5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ht="9" customHeight="1">
      <c r="K81" s="1"/>
    </row>
    <row r="82" spans="1:11" ht="12.75">
      <c r="A82" s="5" t="s">
        <v>6</v>
      </c>
      <c r="B82" s="5" t="s">
        <v>7</v>
      </c>
      <c r="C82" s="5" t="s">
        <v>8</v>
      </c>
      <c r="D82" s="5" t="s">
        <v>9</v>
      </c>
      <c r="E82" s="5" t="s">
        <v>10</v>
      </c>
      <c r="F82" s="5" t="s">
        <v>11</v>
      </c>
      <c r="G82" s="5" t="s">
        <v>12</v>
      </c>
      <c r="H82" s="5" t="s">
        <v>13</v>
      </c>
      <c r="I82" s="5" t="s">
        <v>14</v>
      </c>
      <c r="J82" s="5" t="s">
        <v>174</v>
      </c>
      <c r="K82" s="5" t="s">
        <v>15</v>
      </c>
    </row>
    <row r="83" spans="1:11" ht="12.75">
      <c r="A83" s="6" t="s">
        <v>16</v>
      </c>
      <c r="B83" s="6" t="s">
        <v>17</v>
      </c>
      <c r="C83" s="6" t="s">
        <v>18</v>
      </c>
      <c r="D83" s="6" t="s">
        <v>19</v>
      </c>
      <c r="E83" s="6" t="s">
        <v>20</v>
      </c>
      <c r="F83" s="6" t="s">
        <v>21</v>
      </c>
      <c r="G83" s="6" t="s">
        <v>22</v>
      </c>
      <c r="H83" s="6" t="s">
        <v>23</v>
      </c>
      <c r="I83" s="6" t="s">
        <v>24</v>
      </c>
      <c r="J83" s="6"/>
      <c r="K83" s="6" t="s">
        <v>25</v>
      </c>
    </row>
    <row r="84" ht="12.75">
      <c r="K84" s="1"/>
    </row>
    <row r="85" spans="1:11" ht="15">
      <c r="A85" s="32" t="s">
        <v>175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3" ht="15">
      <c r="A86" s="7"/>
      <c r="B86" s="30" t="s">
        <v>176</v>
      </c>
      <c r="C86" s="30"/>
      <c r="D86" s="30"/>
      <c r="E86" s="30"/>
      <c r="F86" s="31" t="s">
        <v>28</v>
      </c>
      <c r="G86" s="31"/>
      <c r="H86" s="31"/>
      <c r="I86" s="31"/>
      <c r="J86" s="31"/>
      <c r="K86" s="31"/>
      <c r="L86" s="9" t="s">
        <v>29</v>
      </c>
      <c r="M86" s="9" t="s">
        <v>30</v>
      </c>
    </row>
    <row r="87" spans="1:16" s="20" customFormat="1" ht="15">
      <c r="A87" s="10">
        <v>1</v>
      </c>
      <c r="B87" s="11">
        <v>24</v>
      </c>
      <c r="C87" s="12" t="s">
        <v>177</v>
      </c>
      <c r="D87" s="13" t="s">
        <v>178</v>
      </c>
      <c r="E87" s="14" t="s">
        <v>179</v>
      </c>
      <c r="F87" s="14" t="s">
        <v>180</v>
      </c>
      <c r="G87" s="12" t="s">
        <v>181</v>
      </c>
      <c r="H87" s="15">
        <f aca="true" t="shared" si="2" ref="H87:H118">L87-M87</f>
        <v>0.018476180555555596</v>
      </c>
      <c r="I87" s="16">
        <f aca="true" t="shared" si="3" ref="I87:I118">H87-$H$12</f>
        <v>0.008568206018518515</v>
      </c>
      <c r="J87" s="15">
        <f>N87-M87</f>
        <v>0.009110914351851893</v>
      </c>
      <c r="K87" s="17">
        <v>0.719444444444446</v>
      </c>
      <c r="L87" s="18">
        <v>0.112920625</v>
      </c>
      <c r="M87" s="19">
        <v>0.0944444444444444</v>
      </c>
      <c r="N87" s="16">
        <v>0.10355535879629629</v>
      </c>
      <c r="O87" s="27"/>
      <c r="P87" s="28"/>
    </row>
    <row r="88" spans="1:15" s="20" customFormat="1" ht="15">
      <c r="A88" s="10">
        <v>2</v>
      </c>
      <c r="B88" s="11">
        <v>21</v>
      </c>
      <c r="C88" s="12" t="s">
        <v>182</v>
      </c>
      <c r="D88" s="13" t="s">
        <v>183</v>
      </c>
      <c r="E88" s="14" t="s">
        <v>80</v>
      </c>
      <c r="F88" s="14" t="s">
        <v>184</v>
      </c>
      <c r="G88" s="12" t="s">
        <v>181</v>
      </c>
      <c r="H88" s="15">
        <f t="shared" si="2"/>
        <v>0.018686793981481264</v>
      </c>
      <c r="I88" s="16">
        <f t="shared" si="3"/>
        <v>0.008778819444444183</v>
      </c>
      <c r="J88" s="15">
        <v>0.00920292824074074</v>
      </c>
      <c r="K88" s="17">
        <v>0.734027777777778</v>
      </c>
      <c r="L88" s="18">
        <v>0.12771457175925927</v>
      </c>
      <c r="M88" s="19">
        <v>0.109027777777778</v>
      </c>
      <c r="N88" s="16">
        <v>0.11772144675925926</v>
      </c>
      <c r="O88" s="27"/>
    </row>
    <row r="89" spans="1:16" s="20" customFormat="1" ht="15">
      <c r="A89" s="10">
        <v>3</v>
      </c>
      <c r="B89" s="11">
        <v>4</v>
      </c>
      <c r="C89" s="12" t="s">
        <v>185</v>
      </c>
      <c r="D89" s="13" t="s">
        <v>186</v>
      </c>
      <c r="E89" s="14" t="s">
        <v>187</v>
      </c>
      <c r="F89" s="14" t="s">
        <v>188</v>
      </c>
      <c r="G89" s="12" t="s">
        <v>181</v>
      </c>
      <c r="H89" s="15">
        <f t="shared" si="2"/>
        <v>0.01885665509259249</v>
      </c>
      <c r="I89" s="16">
        <f t="shared" si="3"/>
        <v>0.008948680555555408</v>
      </c>
      <c r="J89" s="15">
        <v>0.009122777777777777</v>
      </c>
      <c r="K89" s="17">
        <v>0.75763888888889</v>
      </c>
      <c r="L89" s="18">
        <v>0.1514955439814815</v>
      </c>
      <c r="M89" s="19">
        <v>0.132638888888889</v>
      </c>
      <c r="N89" s="16">
        <f>(O89+P89)-M89</f>
        <v>-0.132638888888889</v>
      </c>
      <c r="O89" s="27"/>
      <c r="P89" s="28"/>
    </row>
    <row r="90" spans="1:16" s="20" customFormat="1" ht="15">
      <c r="A90" s="10">
        <v>4</v>
      </c>
      <c r="B90" s="11">
        <v>5</v>
      </c>
      <c r="C90" s="12" t="s">
        <v>189</v>
      </c>
      <c r="D90" s="13" t="s">
        <v>190</v>
      </c>
      <c r="E90" s="14" t="s">
        <v>80</v>
      </c>
      <c r="F90" s="14" t="s">
        <v>191</v>
      </c>
      <c r="G90" s="12" t="s">
        <v>181</v>
      </c>
      <c r="H90" s="15">
        <f t="shared" si="2"/>
        <v>0.01891623842592638</v>
      </c>
      <c r="I90" s="16">
        <f t="shared" si="3"/>
        <v>0.009008263888889298</v>
      </c>
      <c r="J90" s="15">
        <v>0.009283819444444445</v>
      </c>
      <c r="K90" s="17">
        <v>0.756944444444445</v>
      </c>
      <c r="L90" s="18">
        <v>0.15086068287037038</v>
      </c>
      <c r="M90" s="19">
        <v>0.131944444444444</v>
      </c>
      <c r="N90" s="16">
        <f>(O90+P90)-M90</f>
        <v>-0.131944444444444</v>
      </c>
      <c r="O90" s="27"/>
      <c r="P90" s="28"/>
    </row>
    <row r="91" spans="1:14" s="20" customFormat="1" ht="15">
      <c r="A91" s="10">
        <v>5</v>
      </c>
      <c r="B91" s="11">
        <v>59</v>
      </c>
      <c r="C91" s="12" t="s">
        <v>192</v>
      </c>
      <c r="D91" s="13" t="s">
        <v>193</v>
      </c>
      <c r="E91" s="14" t="s">
        <v>194</v>
      </c>
      <c r="F91" s="14" t="s">
        <v>195</v>
      </c>
      <c r="G91" s="12" t="s">
        <v>181</v>
      </c>
      <c r="H91" s="15">
        <f t="shared" si="2"/>
        <v>0.019010972222222283</v>
      </c>
      <c r="I91" s="16">
        <f t="shared" si="3"/>
        <v>0.009102997685185202</v>
      </c>
      <c r="J91" s="15">
        <f>N91-M91</f>
        <v>0.009335902777777835</v>
      </c>
      <c r="K91" s="17">
        <v>0.693055555555556</v>
      </c>
      <c r="L91" s="18">
        <v>0.08706652777777778</v>
      </c>
      <c r="M91" s="19">
        <v>0.0680555555555555</v>
      </c>
      <c r="N91" s="16">
        <v>0.07739145833333333</v>
      </c>
    </row>
    <row r="92" spans="1:16" s="20" customFormat="1" ht="15">
      <c r="A92" s="10">
        <v>6</v>
      </c>
      <c r="B92" s="11">
        <v>2</v>
      </c>
      <c r="C92" s="12" t="s">
        <v>196</v>
      </c>
      <c r="D92" s="13" t="s">
        <v>197</v>
      </c>
      <c r="E92" s="14" t="s">
        <v>198</v>
      </c>
      <c r="F92" s="14" t="s">
        <v>199</v>
      </c>
      <c r="G92" s="12" t="s">
        <v>181</v>
      </c>
      <c r="H92" s="15">
        <f t="shared" si="2"/>
        <v>0.01923525462962941</v>
      </c>
      <c r="I92" s="16">
        <f t="shared" si="3"/>
        <v>0.00932728009259233</v>
      </c>
      <c r="J92" s="15">
        <v>0.009364652777777777</v>
      </c>
      <c r="K92" s="17">
        <v>0.759027777777779</v>
      </c>
      <c r="L92" s="18">
        <v>0.1532630324074074</v>
      </c>
      <c r="M92" s="19">
        <v>0.134027777777778</v>
      </c>
      <c r="N92" s="16">
        <f>(O92+P92)-M92</f>
        <v>-0.134027777777778</v>
      </c>
      <c r="O92" s="27"/>
      <c r="P92" s="28"/>
    </row>
    <row r="93" spans="1:16" s="20" customFormat="1" ht="15">
      <c r="A93" s="10">
        <v>7</v>
      </c>
      <c r="B93" s="11">
        <v>3</v>
      </c>
      <c r="C93" s="12" t="s">
        <v>200</v>
      </c>
      <c r="D93" s="13" t="s">
        <v>201</v>
      </c>
      <c r="E93" s="14" t="s">
        <v>33</v>
      </c>
      <c r="F93" s="14" t="s">
        <v>202</v>
      </c>
      <c r="G93" s="12" t="s">
        <v>181</v>
      </c>
      <c r="H93" s="15">
        <f t="shared" si="2"/>
        <v>0.019241435185185507</v>
      </c>
      <c r="I93" s="16">
        <f t="shared" si="3"/>
        <v>0.009333460648148426</v>
      </c>
      <c r="J93" s="15">
        <v>0.009412025462962962</v>
      </c>
      <c r="K93" s="17">
        <v>0.758333333333334</v>
      </c>
      <c r="L93" s="18">
        <v>0.1525747685185185</v>
      </c>
      <c r="M93" s="19">
        <v>0.133333333333333</v>
      </c>
      <c r="N93" s="16">
        <f>(O93+P93)-M93</f>
        <v>-0.133333333333333</v>
      </c>
      <c r="O93" s="27"/>
      <c r="P93" s="28"/>
    </row>
    <row r="94" spans="1:16" s="20" customFormat="1" ht="15">
      <c r="A94" s="10">
        <v>8</v>
      </c>
      <c r="B94" s="11">
        <v>26</v>
      </c>
      <c r="C94" s="12" t="s">
        <v>203</v>
      </c>
      <c r="D94" s="13" t="s">
        <v>204</v>
      </c>
      <c r="E94" s="14" t="s">
        <v>80</v>
      </c>
      <c r="F94" s="14" t="s">
        <v>205</v>
      </c>
      <c r="G94" s="12" t="s">
        <v>181</v>
      </c>
      <c r="H94" s="15">
        <f t="shared" si="2"/>
        <v>0.019263101851851913</v>
      </c>
      <c r="I94" s="16">
        <f t="shared" si="3"/>
        <v>0.009355127314814832</v>
      </c>
      <c r="J94" s="15">
        <f>N94-M94</f>
        <v>0.00938767361111116</v>
      </c>
      <c r="K94" s="17">
        <v>0.718055555555556</v>
      </c>
      <c r="L94" s="18">
        <v>0.11231865740740742</v>
      </c>
      <c r="M94" s="19">
        <v>0.0930555555555555</v>
      </c>
      <c r="N94" s="16">
        <v>0.10244322916666666</v>
      </c>
      <c r="O94" s="27"/>
      <c r="P94" s="28"/>
    </row>
    <row r="95" spans="1:14" s="20" customFormat="1" ht="15">
      <c r="A95" s="10">
        <v>9</v>
      </c>
      <c r="B95" s="11">
        <v>65</v>
      </c>
      <c r="C95" s="12" t="s">
        <v>206</v>
      </c>
      <c r="D95" s="13" t="s">
        <v>207</v>
      </c>
      <c r="E95" s="14" t="s">
        <v>179</v>
      </c>
      <c r="F95" s="14" t="s">
        <v>208</v>
      </c>
      <c r="G95" s="12" t="s">
        <v>181</v>
      </c>
      <c r="H95" s="15">
        <f t="shared" si="2"/>
        <v>0.01926834490740742</v>
      </c>
      <c r="I95" s="16">
        <f t="shared" si="3"/>
        <v>0.009360370370370338</v>
      </c>
      <c r="J95" s="15">
        <f>N95-M95</f>
        <v>0.009458437500000028</v>
      </c>
      <c r="K95" s="17">
        <v>0.697222222222223</v>
      </c>
      <c r="L95" s="18">
        <v>0.09149056712962962</v>
      </c>
      <c r="M95" s="19">
        <v>0.0722222222222222</v>
      </c>
      <c r="N95" s="16">
        <v>0.08168065972222223</v>
      </c>
    </row>
    <row r="96" spans="1:15" s="20" customFormat="1" ht="15">
      <c r="A96" s="10">
        <v>10</v>
      </c>
      <c r="B96" s="11">
        <v>17</v>
      </c>
      <c r="C96" s="12" t="s">
        <v>209</v>
      </c>
      <c r="D96" s="13" t="s">
        <v>210</v>
      </c>
      <c r="E96" s="14" t="s">
        <v>211</v>
      </c>
      <c r="F96" s="14" t="s">
        <v>212</v>
      </c>
      <c r="G96" s="12" t="s">
        <v>181</v>
      </c>
      <c r="H96" s="15">
        <f t="shared" si="2"/>
        <v>0.019290254629629175</v>
      </c>
      <c r="I96" s="16">
        <f t="shared" si="3"/>
        <v>0.009382280092592094</v>
      </c>
      <c r="J96" s="15">
        <v>0.00950412037037037</v>
      </c>
      <c r="K96" s="17">
        <v>0.736805555555556</v>
      </c>
      <c r="L96" s="18">
        <v>0.13109581018518518</v>
      </c>
      <c r="M96" s="19">
        <v>0.111805555555556</v>
      </c>
      <c r="N96" s="16">
        <f>(O96+P96)-M96</f>
        <v>-0.111805555555556</v>
      </c>
      <c r="O96" s="27"/>
    </row>
    <row r="97" spans="1:16" s="20" customFormat="1" ht="15">
      <c r="A97" s="10">
        <v>11</v>
      </c>
      <c r="B97" s="11">
        <v>1</v>
      </c>
      <c r="C97" s="12" t="s">
        <v>213</v>
      </c>
      <c r="D97" s="13" t="s">
        <v>214</v>
      </c>
      <c r="E97" s="14" t="s">
        <v>54</v>
      </c>
      <c r="F97" s="14" t="s">
        <v>215</v>
      </c>
      <c r="G97" s="12" t="s">
        <v>181</v>
      </c>
      <c r="H97" s="15">
        <f t="shared" si="2"/>
        <v>0.019324317129629842</v>
      </c>
      <c r="I97" s="16">
        <f t="shared" si="3"/>
        <v>0.00941634259259276</v>
      </c>
      <c r="J97" s="15">
        <v>0.009360069444444445</v>
      </c>
      <c r="K97" s="17">
        <v>0.759722222222223</v>
      </c>
      <c r="L97" s="18">
        <v>0.15404653935185184</v>
      </c>
      <c r="M97" s="19">
        <v>0.134722222222222</v>
      </c>
      <c r="N97" s="16">
        <f>(O97+P97)-M97</f>
        <v>-0.134722222222222</v>
      </c>
      <c r="O97" s="27"/>
      <c r="P97" s="28"/>
    </row>
    <row r="98" spans="1:16" s="20" customFormat="1" ht="15">
      <c r="A98" s="10">
        <v>12</v>
      </c>
      <c r="B98" s="11">
        <v>9</v>
      </c>
      <c r="C98" s="12" t="s">
        <v>216</v>
      </c>
      <c r="D98" s="13" t="s">
        <v>217</v>
      </c>
      <c r="E98" s="14" t="s">
        <v>137</v>
      </c>
      <c r="F98" s="14" t="s">
        <v>218</v>
      </c>
      <c r="G98" s="12" t="s">
        <v>181</v>
      </c>
      <c r="H98" s="15">
        <f t="shared" si="2"/>
        <v>0.019368263888888876</v>
      </c>
      <c r="I98" s="16">
        <f t="shared" si="3"/>
        <v>0.009460289351851794</v>
      </c>
      <c r="J98" s="15">
        <v>0.009382731481481481</v>
      </c>
      <c r="K98" s="17">
        <v>0.7541666666666668</v>
      </c>
      <c r="L98" s="18">
        <v>0.14853493055555556</v>
      </c>
      <c r="M98" s="19">
        <v>0.12916666666666668</v>
      </c>
      <c r="N98" s="16">
        <f>(O98+P98)-M98</f>
        <v>-0.12916666666666668</v>
      </c>
      <c r="O98" s="27"/>
      <c r="P98" s="28"/>
    </row>
    <row r="99" spans="1:16" s="20" customFormat="1" ht="15">
      <c r="A99" s="10">
        <v>13</v>
      </c>
      <c r="B99" s="11">
        <v>25</v>
      </c>
      <c r="C99" s="12" t="s">
        <v>219</v>
      </c>
      <c r="D99" s="13" t="s">
        <v>220</v>
      </c>
      <c r="E99" s="14" t="s">
        <v>147</v>
      </c>
      <c r="F99" s="14" t="s">
        <v>221</v>
      </c>
      <c r="G99" s="12" t="s">
        <v>181</v>
      </c>
      <c r="H99" s="15">
        <f t="shared" si="2"/>
        <v>0.019438703703703708</v>
      </c>
      <c r="I99" s="16">
        <f t="shared" si="3"/>
        <v>0.009530729166666627</v>
      </c>
      <c r="J99" s="15">
        <f>N99-M99</f>
        <v>0.009480324074074065</v>
      </c>
      <c r="K99" s="17">
        <v>0.718750000000001</v>
      </c>
      <c r="L99" s="18">
        <v>0.11318870370370371</v>
      </c>
      <c r="M99" s="19">
        <v>0.09375</v>
      </c>
      <c r="N99" s="16">
        <v>0.10323032407407406</v>
      </c>
      <c r="O99" s="27"/>
      <c r="P99" s="28"/>
    </row>
    <row r="100" spans="1:16" s="20" customFormat="1" ht="15">
      <c r="A100" s="10">
        <v>14</v>
      </c>
      <c r="B100" s="11">
        <v>7</v>
      </c>
      <c r="C100" s="12" t="s">
        <v>222</v>
      </c>
      <c r="D100" s="13" t="s">
        <v>223</v>
      </c>
      <c r="E100" s="14" t="s">
        <v>211</v>
      </c>
      <c r="F100" s="14" t="s">
        <v>224</v>
      </c>
      <c r="G100" s="12" t="s">
        <v>181</v>
      </c>
      <c r="H100" s="15">
        <f t="shared" si="2"/>
        <v>0.01947126157407364</v>
      </c>
      <c r="I100" s="16">
        <f t="shared" si="3"/>
        <v>0.009563287037036558</v>
      </c>
      <c r="J100" s="15">
        <v>0.009477916666666666</v>
      </c>
      <c r="K100" s="17">
        <v>0.755555555555556</v>
      </c>
      <c r="L100" s="18">
        <v>0.15002681712962965</v>
      </c>
      <c r="M100" s="19">
        <v>0.130555555555556</v>
      </c>
      <c r="N100" s="16">
        <f>(O100+P100)-M100</f>
        <v>-0.130555555555556</v>
      </c>
      <c r="O100" s="27"/>
      <c r="P100" s="28"/>
    </row>
    <row r="101" spans="1:15" s="20" customFormat="1" ht="15">
      <c r="A101" s="10">
        <v>15</v>
      </c>
      <c r="B101" s="11">
        <v>18</v>
      </c>
      <c r="C101" s="12" t="s">
        <v>225</v>
      </c>
      <c r="D101" s="13" t="s">
        <v>226</v>
      </c>
      <c r="E101" s="14" t="s">
        <v>42</v>
      </c>
      <c r="F101" s="14" t="s">
        <v>227</v>
      </c>
      <c r="G101" s="12" t="s">
        <v>181</v>
      </c>
      <c r="H101" s="15">
        <f t="shared" si="2"/>
        <v>0.019813125000000126</v>
      </c>
      <c r="I101" s="16">
        <f t="shared" si="3"/>
        <v>0.009905150462963044</v>
      </c>
      <c r="J101" s="15">
        <v>0.009729282407407407</v>
      </c>
      <c r="K101" s="17">
        <v>0.736111111111112</v>
      </c>
      <c r="L101" s="18">
        <v>0.13092423611111112</v>
      </c>
      <c r="M101" s="19">
        <v>0.111111111111111</v>
      </c>
      <c r="N101" s="16">
        <f>(O101+P101)-M101</f>
        <v>-0.111111111111111</v>
      </c>
      <c r="O101" s="27"/>
    </row>
    <row r="102" spans="1:15" s="20" customFormat="1" ht="15">
      <c r="A102" s="10">
        <v>16</v>
      </c>
      <c r="B102" s="11">
        <v>13</v>
      </c>
      <c r="C102" s="12" t="s">
        <v>228</v>
      </c>
      <c r="D102" s="13" t="s">
        <v>229</v>
      </c>
      <c r="E102" s="14" t="s">
        <v>211</v>
      </c>
      <c r="F102" s="14" t="s">
        <v>230</v>
      </c>
      <c r="G102" s="12" t="s">
        <v>181</v>
      </c>
      <c r="H102" s="15">
        <f t="shared" si="2"/>
        <v>0.019908136574073962</v>
      </c>
      <c r="I102" s="16">
        <f t="shared" si="3"/>
        <v>0.01000016203703688</v>
      </c>
      <c r="J102" s="15">
        <v>0.009721458333333334</v>
      </c>
      <c r="K102" s="17">
        <v>0.73888888888889</v>
      </c>
      <c r="L102" s="18">
        <v>0.13379702546296296</v>
      </c>
      <c r="M102" s="19">
        <v>0.113888888888889</v>
      </c>
      <c r="N102" s="16">
        <f>(O102+P102)-M102</f>
        <v>-0.113888888888889</v>
      </c>
      <c r="O102" s="27"/>
    </row>
    <row r="103" spans="1:16" s="20" customFormat="1" ht="15">
      <c r="A103" s="10">
        <v>17</v>
      </c>
      <c r="B103" s="11">
        <v>6</v>
      </c>
      <c r="C103" s="12" t="s">
        <v>231</v>
      </c>
      <c r="D103" s="13" t="s">
        <v>232</v>
      </c>
      <c r="E103" s="14" t="s">
        <v>73</v>
      </c>
      <c r="F103" s="14" t="s">
        <v>233</v>
      </c>
      <c r="G103" s="12" t="s">
        <v>181</v>
      </c>
      <c r="H103" s="15">
        <f t="shared" si="2"/>
        <v>0.01996241898148149</v>
      </c>
      <c r="I103" s="16">
        <f t="shared" si="3"/>
        <v>0.010054444444444408</v>
      </c>
      <c r="J103" s="15">
        <v>0.009653541666666666</v>
      </c>
      <c r="K103" s="17">
        <v>0.75625</v>
      </c>
      <c r="L103" s="18">
        <v>0.1512124189814815</v>
      </c>
      <c r="M103" s="19">
        <v>0.13125</v>
      </c>
      <c r="N103" s="16">
        <f>(O103+P103)-M103</f>
        <v>-0.13125</v>
      </c>
      <c r="O103" s="27"/>
      <c r="P103" s="28"/>
    </row>
    <row r="104" spans="1:15" s="20" customFormat="1" ht="15">
      <c r="A104" s="10">
        <v>18</v>
      </c>
      <c r="B104" s="11">
        <v>14</v>
      </c>
      <c r="C104" s="12" t="s">
        <v>234</v>
      </c>
      <c r="D104" s="13" t="s">
        <v>235</v>
      </c>
      <c r="E104" s="14" t="s">
        <v>42</v>
      </c>
      <c r="F104" s="14" t="s">
        <v>236</v>
      </c>
      <c r="G104" s="12" t="s">
        <v>181</v>
      </c>
      <c r="H104" s="15">
        <f t="shared" si="2"/>
        <v>0.020117731481481924</v>
      </c>
      <c r="I104" s="16">
        <f t="shared" si="3"/>
        <v>0.010209756944444842</v>
      </c>
      <c r="J104" s="15">
        <v>0.009800405092592593</v>
      </c>
      <c r="K104" s="17">
        <v>0.738194444444445</v>
      </c>
      <c r="L104" s="18">
        <v>0.13331217592592592</v>
      </c>
      <c r="M104" s="19">
        <v>0.113194444444444</v>
      </c>
      <c r="N104" s="16">
        <f>(O104+P104)-M104</f>
        <v>-0.113194444444444</v>
      </c>
      <c r="O104" s="27"/>
    </row>
    <row r="105" spans="1:16" s="20" customFormat="1" ht="15">
      <c r="A105" s="10">
        <v>19</v>
      </c>
      <c r="B105" s="11">
        <v>35</v>
      </c>
      <c r="C105" s="12" t="s">
        <v>237</v>
      </c>
      <c r="D105" s="13" t="s">
        <v>238</v>
      </c>
      <c r="E105" s="14" t="s">
        <v>65</v>
      </c>
      <c r="F105" s="14" t="s">
        <v>239</v>
      </c>
      <c r="G105" s="12" t="s">
        <v>181</v>
      </c>
      <c r="H105" s="15">
        <f t="shared" si="2"/>
        <v>0.020143981481481416</v>
      </c>
      <c r="I105" s="16">
        <f t="shared" si="3"/>
        <v>0.010236006944444334</v>
      </c>
      <c r="J105" s="15">
        <f>N105-M105</f>
        <v>0.009809560185185112</v>
      </c>
      <c r="K105" s="17">
        <v>0.713194444444445</v>
      </c>
      <c r="L105" s="18">
        <v>0.10833842592592592</v>
      </c>
      <c r="M105" s="19">
        <v>0.0881944444444445</v>
      </c>
      <c r="N105" s="16">
        <v>0.09800400462962962</v>
      </c>
      <c r="O105" s="27"/>
      <c r="P105" s="28"/>
    </row>
    <row r="106" spans="1:15" s="20" customFormat="1" ht="15">
      <c r="A106" s="10">
        <v>20</v>
      </c>
      <c r="B106" s="11">
        <v>11</v>
      </c>
      <c r="C106" s="12" t="s">
        <v>240</v>
      </c>
      <c r="D106" s="13" t="s">
        <v>241</v>
      </c>
      <c r="E106" s="14" t="s">
        <v>242</v>
      </c>
      <c r="F106" s="14" t="s">
        <v>243</v>
      </c>
      <c r="G106" s="12" t="s">
        <v>181</v>
      </c>
      <c r="H106" s="15">
        <f t="shared" si="2"/>
        <v>0.0201866319444442</v>
      </c>
      <c r="I106" s="16">
        <f t="shared" si="3"/>
        <v>0.010278657407407119</v>
      </c>
      <c r="J106" s="15">
        <v>0.00979832175925926</v>
      </c>
      <c r="K106" s="17">
        <v>0.740277777777779</v>
      </c>
      <c r="L106" s="18">
        <v>0.1354644097222222</v>
      </c>
      <c r="M106" s="19">
        <v>0.115277777777778</v>
      </c>
      <c r="N106" s="16">
        <f>(O106+P106)-M106</f>
        <v>-0.115277777777778</v>
      </c>
      <c r="O106" s="27"/>
    </row>
    <row r="107" spans="1:14" s="20" customFormat="1" ht="15">
      <c r="A107" s="10">
        <v>21</v>
      </c>
      <c r="B107" s="11">
        <v>54</v>
      </c>
      <c r="C107" s="12" t="s">
        <v>244</v>
      </c>
      <c r="D107" s="13" t="s">
        <v>245</v>
      </c>
      <c r="E107" s="14" t="s">
        <v>38</v>
      </c>
      <c r="F107" s="14" t="s">
        <v>246</v>
      </c>
      <c r="G107" s="12" t="s">
        <v>181</v>
      </c>
      <c r="H107" s="15">
        <f t="shared" si="2"/>
        <v>0.020199444444444478</v>
      </c>
      <c r="I107" s="16">
        <f t="shared" si="3"/>
        <v>0.010291469907407397</v>
      </c>
      <c r="J107" s="15">
        <f>N107-M107</f>
        <v>0.009761053240740766</v>
      </c>
      <c r="K107" s="17">
        <v>0.695833333333334</v>
      </c>
      <c r="L107" s="18">
        <v>0.09103277777777778</v>
      </c>
      <c r="M107" s="19">
        <v>0.0708333333333333</v>
      </c>
      <c r="N107" s="16">
        <v>0.08059438657407407</v>
      </c>
    </row>
    <row r="108" spans="1:15" s="20" customFormat="1" ht="15">
      <c r="A108" s="10">
        <v>22</v>
      </c>
      <c r="B108" s="11">
        <v>16</v>
      </c>
      <c r="C108" s="12" t="s">
        <v>247</v>
      </c>
      <c r="D108" s="13" t="s">
        <v>248</v>
      </c>
      <c r="E108" s="14" t="s">
        <v>80</v>
      </c>
      <c r="F108" s="14" t="s">
        <v>249</v>
      </c>
      <c r="G108" s="12" t="s">
        <v>181</v>
      </c>
      <c r="H108" s="15">
        <f t="shared" si="2"/>
        <v>0.02029972222222222</v>
      </c>
      <c r="I108" s="16">
        <f t="shared" si="3"/>
        <v>0.010391747685185138</v>
      </c>
      <c r="J108" s="15">
        <v>0.009862766203703703</v>
      </c>
      <c r="K108" s="17">
        <v>0.737500000000001</v>
      </c>
      <c r="L108" s="18">
        <v>0.13279972222222222</v>
      </c>
      <c r="M108" s="19">
        <v>0.1125</v>
      </c>
      <c r="N108" s="16">
        <f>(O108+P108)-M108</f>
        <v>-0.1125</v>
      </c>
      <c r="O108" s="27"/>
    </row>
    <row r="109" spans="1:16" s="20" customFormat="1" ht="15">
      <c r="A109" s="10">
        <v>23</v>
      </c>
      <c r="B109" s="11">
        <v>29</v>
      </c>
      <c r="C109" s="12" t="s">
        <v>250</v>
      </c>
      <c r="D109" s="13" t="s">
        <v>251</v>
      </c>
      <c r="E109" s="14" t="s">
        <v>69</v>
      </c>
      <c r="F109" s="14" t="s">
        <v>252</v>
      </c>
      <c r="G109" s="12" t="s">
        <v>181</v>
      </c>
      <c r="H109" s="15">
        <f t="shared" si="2"/>
        <v>0.02039313657407403</v>
      </c>
      <c r="I109" s="16">
        <f t="shared" si="3"/>
        <v>0.01048516203703695</v>
      </c>
      <c r="J109" s="15">
        <f>N109-M109</f>
        <v>0.0100306134259259</v>
      </c>
      <c r="K109" s="17">
        <v>0.716666666666667</v>
      </c>
      <c r="L109" s="18">
        <v>0.11205980324074073</v>
      </c>
      <c r="M109" s="19">
        <v>0.0916666666666667</v>
      </c>
      <c r="N109" s="16">
        <v>0.1016972800925926</v>
      </c>
      <c r="O109" s="27"/>
      <c r="P109" s="28"/>
    </row>
    <row r="110" spans="1:15" s="20" customFormat="1" ht="15">
      <c r="A110" s="10">
        <v>24</v>
      </c>
      <c r="B110" s="11">
        <v>22</v>
      </c>
      <c r="C110" s="12" t="s">
        <v>253</v>
      </c>
      <c r="D110" s="13" t="s">
        <v>254</v>
      </c>
      <c r="E110" s="14" t="s">
        <v>255</v>
      </c>
      <c r="F110" s="14" t="s">
        <v>256</v>
      </c>
      <c r="G110" s="12" t="s">
        <v>181</v>
      </c>
      <c r="H110" s="15">
        <f t="shared" si="2"/>
        <v>0.020402407407407397</v>
      </c>
      <c r="I110" s="16">
        <f t="shared" si="3"/>
        <v>0.010494432870370315</v>
      </c>
      <c r="J110" s="15">
        <v>0.009898900462962964</v>
      </c>
      <c r="K110" s="17">
        <v>0.7333333333333334</v>
      </c>
      <c r="L110" s="18">
        <v>0.12873574074074073</v>
      </c>
      <c r="M110" s="19">
        <v>0.10833333333333334</v>
      </c>
      <c r="N110" s="16">
        <f>(O110+P110)-M110</f>
        <v>-0.10833333333333334</v>
      </c>
      <c r="O110" s="27"/>
    </row>
    <row r="111" spans="1:14" s="20" customFormat="1" ht="15">
      <c r="A111" s="10">
        <v>25</v>
      </c>
      <c r="B111" s="11">
        <v>60</v>
      </c>
      <c r="C111" s="12" t="s">
        <v>257</v>
      </c>
      <c r="D111" s="13" t="s">
        <v>258</v>
      </c>
      <c r="E111" s="14" t="s">
        <v>119</v>
      </c>
      <c r="F111" s="14" t="s">
        <v>259</v>
      </c>
      <c r="G111" s="12" t="s">
        <v>181</v>
      </c>
      <c r="H111" s="15">
        <f t="shared" si="2"/>
        <v>0.020410682870370372</v>
      </c>
      <c r="I111" s="16">
        <f t="shared" si="3"/>
        <v>0.010502708333333291</v>
      </c>
      <c r="J111" s="15">
        <f>N111-M111</f>
        <v>0.010071504629629621</v>
      </c>
      <c r="K111" s="17">
        <v>0.6909722222222222</v>
      </c>
      <c r="L111" s="18">
        <v>0.0863829050925926</v>
      </c>
      <c r="M111" s="19">
        <v>0.06597222222222222</v>
      </c>
      <c r="N111" s="16">
        <v>0.07604372685185184</v>
      </c>
    </row>
    <row r="112" spans="1:16" s="20" customFormat="1" ht="15">
      <c r="A112" s="10">
        <v>26</v>
      </c>
      <c r="B112" s="11">
        <v>68</v>
      </c>
      <c r="C112" s="12" t="s">
        <v>260</v>
      </c>
      <c r="D112" s="13" t="s">
        <v>261</v>
      </c>
      <c r="E112" s="14" t="s">
        <v>65</v>
      </c>
      <c r="F112" s="14" t="s">
        <v>262</v>
      </c>
      <c r="G112" s="12" t="s">
        <v>181</v>
      </c>
      <c r="H112" s="15">
        <f t="shared" si="2"/>
        <v>0.02045858796296296</v>
      </c>
      <c r="I112" s="16">
        <f t="shared" si="3"/>
        <v>0.010550613425925878</v>
      </c>
      <c r="J112" s="15">
        <v>0.009844594907407408</v>
      </c>
      <c r="K112" s="17">
        <v>0.7534722222222222</v>
      </c>
      <c r="L112" s="18">
        <v>0.1489308101851852</v>
      </c>
      <c r="M112" s="19">
        <v>0.12847222222222224</v>
      </c>
      <c r="N112" s="16">
        <f>(O112+P112)-M112</f>
        <v>-0.12847222222222224</v>
      </c>
      <c r="O112" s="27"/>
      <c r="P112" s="28"/>
    </row>
    <row r="113" spans="1:15" s="20" customFormat="1" ht="15">
      <c r="A113" s="10">
        <v>27</v>
      </c>
      <c r="B113" s="11">
        <v>12</v>
      </c>
      <c r="C113" s="12" t="s">
        <v>263</v>
      </c>
      <c r="D113" s="13" t="s">
        <v>264</v>
      </c>
      <c r="E113" s="14" t="s">
        <v>151</v>
      </c>
      <c r="F113" s="14" t="s">
        <v>265</v>
      </c>
      <c r="G113" s="12" t="s">
        <v>181</v>
      </c>
      <c r="H113" s="15">
        <f t="shared" si="2"/>
        <v>0.020530081018518845</v>
      </c>
      <c r="I113" s="16">
        <f t="shared" si="3"/>
        <v>0.010622106481481763</v>
      </c>
      <c r="J113" s="15">
        <v>0.009820104166666666</v>
      </c>
      <c r="K113" s="17">
        <v>0.739583333333334</v>
      </c>
      <c r="L113" s="18">
        <v>0.13511341435185184</v>
      </c>
      <c r="M113" s="19">
        <v>0.114583333333333</v>
      </c>
      <c r="N113" s="16">
        <f>(O113+P113)-M113</f>
        <v>-0.114583333333333</v>
      </c>
      <c r="O113" s="27"/>
    </row>
    <row r="114" spans="1:16" s="20" customFormat="1" ht="15">
      <c r="A114" s="10">
        <v>28</v>
      </c>
      <c r="B114" s="11">
        <v>8</v>
      </c>
      <c r="C114" s="12" t="s">
        <v>266</v>
      </c>
      <c r="D114" s="13" t="s">
        <v>267</v>
      </c>
      <c r="E114" s="14" t="s">
        <v>38</v>
      </c>
      <c r="F114" s="14" t="s">
        <v>268</v>
      </c>
      <c r="G114" s="12" t="s">
        <v>181</v>
      </c>
      <c r="H114" s="15">
        <f t="shared" si="2"/>
        <v>0.020545983796296408</v>
      </c>
      <c r="I114" s="16">
        <f t="shared" si="3"/>
        <v>0.010638009259259326</v>
      </c>
      <c r="J114" s="15">
        <v>0.009803090277777779</v>
      </c>
      <c r="K114" s="17">
        <v>0.754861111111111</v>
      </c>
      <c r="L114" s="18">
        <v>0.15040709490740742</v>
      </c>
      <c r="M114" s="19">
        <v>0.129861111111111</v>
      </c>
      <c r="N114" s="16">
        <f>(O114+P114)-M114</f>
        <v>-0.129861111111111</v>
      </c>
      <c r="O114" s="27"/>
      <c r="P114" s="28"/>
    </row>
    <row r="115" spans="1:15" s="20" customFormat="1" ht="15">
      <c r="A115" s="10">
        <v>29</v>
      </c>
      <c r="B115" s="11">
        <v>23</v>
      </c>
      <c r="C115" s="12" t="s">
        <v>260</v>
      </c>
      <c r="D115" s="13" t="s">
        <v>269</v>
      </c>
      <c r="E115" s="14" t="s">
        <v>42</v>
      </c>
      <c r="F115" s="14" t="s">
        <v>270</v>
      </c>
      <c r="G115" s="12" t="s">
        <v>181</v>
      </c>
      <c r="H115" s="15">
        <f t="shared" si="2"/>
        <v>0.020571516203703705</v>
      </c>
      <c r="I115" s="16">
        <f t="shared" si="3"/>
        <v>0.010663541666666623</v>
      </c>
      <c r="J115" s="15">
        <v>0.010085497685185185</v>
      </c>
      <c r="K115" s="17">
        <v>0.7326388888888888</v>
      </c>
      <c r="L115" s="18">
        <v>0.1282104050925926</v>
      </c>
      <c r="M115" s="19">
        <v>0.1076388888888889</v>
      </c>
      <c r="N115" s="16">
        <f>(O115+P115)-M115</f>
        <v>-0.1076388888888889</v>
      </c>
      <c r="O115" s="27"/>
    </row>
    <row r="116" spans="1:14" s="20" customFormat="1" ht="15">
      <c r="A116" s="10">
        <v>30</v>
      </c>
      <c r="B116" s="11">
        <v>44</v>
      </c>
      <c r="C116" s="12" t="s">
        <v>271</v>
      </c>
      <c r="D116" s="13" t="s">
        <v>272</v>
      </c>
      <c r="E116" s="14" t="s">
        <v>42</v>
      </c>
      <c r="F116" s="14" t="s">
        <v>273</v>
      </c>
      <c r="G116" s="12" t="s">
        <v>181</v>
      </c>
      <c r="H116" s="15">
        <f t="shared" si="2"/>
        <v>0.020652002314814788</v>
      </c>
      <c r="I116" s="16">
        <f t="shared" si="3"/>
        <v>0.010744027777777707</v>
      </c>
      <c r="J116" s="15">
        <f>N116-M116</f>
        <v>0.010037766203703682</v>
      </c>
      <c r="K116" s="17">
        <v>0.696527777777779</v>
      </c>
      <c r="L116" s="18">
        <v>0.09217978009259259</v>
      </c>
      <c r="M116" s="19">
        <v>0.0715277777777778</v>
      </c>
      <c r="N116" s="16">
        <v>0.08156554398148148</v>
      </c>
    </row>
    <row r="117" spans="1:14" s="20" customFormat="1" ht="15">
      <c r="A117" s="10">
        <v>31</v>
      </c>
      <c r="B117" s="11">
        <v>67</v>
      </c>
      <c r="C117" s="12" t="s">
        <v>274</v>
      </c>
      <c r="D117" s="13" t="s">
        <v>275</v>
      </c>
      <c r="E117" s="14" t="s">
        <v>73</v>
      </c>
      <c r="F117" s="14" t="s">
        <v>276</v>
      </c>
      <c r="G117" s="12" t="s">
        <v>181</v>
      </c>
      <c r="H117" s="15">
        <f t="shared" si="2"/>
        <v>0.020668344907407397</v>
      </c>
      <c r="I117" s="16">
        <f t="shared" si="3"/>
        <v>0.010760370370370316</v>
      </c>
      <c r="J117" s="15">
        <f>N117-M117</f>
        <v>0.009991747685185189</v>
      </c>
      <c r="K117" s="17">
        <v>0.6701388888888888</v>
      </c>
      <c r="L117" s="18">
        <v>0.06580723379629629</v>
      </c>
      <c r="M117" s="19">
        <v>0.04513888888888889</v>
      </c>
      <c r="N117" s="16">
        <v>0.05513063657407408</v>
      </c>
    </row>
    <row r="118" spans="1:14" s="20" customFormat="1" ht="15">
      <c r="A118" s="10">
        <v>32</v>
      </c>
      <c r="B118" s="11">
        <v>49</v>
      </c>
      <c r="C118" s="12" t="s">
        <v>277</v>
      </c>
      <c r="D118" s="13" t="s">
        <v>278</v>
      </c>
      <c r="E118" s="14" t="s">
        <v>46</v>
      </c>
      <c r="F118" s="14" t="s">
        <v>279</v>
      </c>
      <c r="G118" s="12" t="s">
        <v>181</v>
      </c>
      <c r="H118" s="15">
        <f t="shared" si="2"/>
        <v>0.02069967592592592</v>
      </c>
      <c r="I118" s="16">
        <f t="shared" si="3"/>
        <v>0.010791701388888839</v>
      </c>
      <c r="J118" s="15">
        <f>N118-M118</f>
        <v>0.010019097222222217</v>
      </c>
      <c r="K118" s="17">
        <v>0.69513888888889</v>
      </c>
      <c r="L118" s="18">
        <v>0.09083856481481482</v>
      </c>
      <c r="M118" s="19">
        <v>0.0701388888888889</v>
      </c>
      <c r="N118" s="16">
        <v>0.08015798611111112</v>
      </c>
    </row>
    <row r="119" spans="1:14" s="20" customFormat="1" ht="15">
      <c r="A119" s="10">
        <v>33</v>
      </c>
      <c r="B119" s="11">
        <v>62</v>
      </c>
      <c r="C119" s="12" t="s">
        <v>280</v>
      </c>
      <c r="D119" s="13" t="s">
        <v>281</v>
      </c>
      <c r="E119" s="14" t="s">
        <v>91</v>
      </c>
      <c r="F119" s="14" t="s">
        <v>282</v>
      </c>
      <c r="G119" s="12" t="s">
        <v>181</v>
      </c>
      <c r="H119" s="15">
        <f aca="true" t="shared" si="4" ref="H119:H144">L119-M119</f>
        <v>0.020702210648148103</v>
      </c>
      <c r="I119" s="16">
        <f aca="true" t="shared" si="5" ref="I119:I144">H119-$H$12</f>
        <v>0.010794236111111022</v>
      </c>
      <c r="J119" s="15">
        <f>N119-M119</f>
        <v>0.010009583333333287</v>
      </c>
      <c r="K119" s="17">
        <v>0.674305555555556</v>
      </c>
      <c r="L119" s="18">
        <v>0.0700077662037037</v>
      </c>
      <c r="M119" s="19">
        <v>0.0493055555555556</v>
      </c>
      <c r="N119" s="16">
        <v>0.05931513888888889</v>
      </c>
    </row>
    <row r="120" spans="1:14" s="20" customFormat="1" ht="15">
      <c r="A120" s="10">
        <v>34</v>
      </c>
      <c r="B120" s="11">
        <v>55</v>
      </c>
      <c r="C120" s="12" t="s">
        <v>283</v>
      </c>
      <c r="D120" s="13" t="s">
        <v>284</v>
      </c>
      <c r="E120" s="14" t="s">
        <v>38</v>
      </c>
      <c r="F120" s="14" t="s">
        <v>285</v>
      </c>
      <c r="G120" s="12" t="s">
        <v>181</v>
      </c>
      <c r="H120" s="15">
        <f t="shared" si="4"/>
        <v>0.020709108796296317</v>
      </c>
      <c r="I120" s="16">
        <f t="shared" si="5"/>
        <v>0.010801134259259236</v>
      </c>
      <c r="J120" s="15">
        <f>N120-M120</f>
        <v>0.010126620370370397</v>
      </c>
      <c r="K120" s="17">
        <v>0.672222222222222</v>
      </c>
      <c r="L120" s="18">
        <v>0.06793133101851852</v>
      </c>
      <c r="M120" s="19">
        <v>0.0472222222222222</v>
      </c>
      <c r="N120" s="16">
        <v>0.0573488425925926</v>
      </c>
    </row>
    <row r="121" spans="1:15" s="20" customFormat="1" ht="15">
      <c r="A121" s="10">
        <v>35</v>
      </c>
      <c r="B121" s="11">
        <v>19</v>
      </c>
      <c r="C121" s="12" t="s">
        <v>286</v>
      </c>
      <c r="D121" s="13" t="s">
        <v>287</v>
      </c>
      <c r="E121" s="14" t="s">
        <v>147</v>
      </c>
      <c r="F121" s="14" t="s">
        <v>288</v>
      </c>
      <c r="G121" s="12" t="s">
        <v>181</v>
      </c>
      <c r="H121" s="15">
        <f t="shared" si="4"/>
        <v>0.020728611111110767</v>
      </c>
      <c r="I121" s="16">
        <f t="shared" si="5"/>
        <v>0.010820636574073686</v>
      </c>
      <c r="J121" s="15">
        <v>0.01007099537037037</v>
      </c>
      <c r="K121" s="17">
        <v>0.735416666666667</v>
      </c>
      <c r="L121" s="18">
        <v>0.13114527777777776</v>
      </c>
      <c r="M121" s="19">
        <v>0.110416666666667</v>
      </c>
      <c r="N121" s="16">
        <f>(O121+P121)-M121</f>
        <v>-0.110416666666667</v>
      </c>
      <c r="O121" s="27"/>
    </row>
    <row r="122" spans="1:16" s="20" customFormat="1" ht="15">
      <c r="A122" s="10">
        <v>36</v>
      </c>
      <c r="B122" s="11">
        <v>43</v>
      </c>
      <c r="C122" s="12" t="s">
        <v>289</v>
      </c>
      <c r="D122" s="13" t="s">
        <v>290</v>
      </c>
      <c r="E122" s="14" t="s">
        <v>168</v>
      </c>
      <c r="F122" s="14" t="s">
        <v>291</v>
      </c>
      <c r="G122" s="12" t="s">
        <v>181</v>
      </c>
      <c r="H122" s="15">
        <f t="shared" si="4"/>
        <v>0.02078717592592591</v>
      </c>
      <c r="I122" s="16">
        <f t="shared" si="5"/>
        <v>0.010879201388888829</v>
      </c>
      <c r="J122" s="15">
        <f>N122-M122</f>
        <v>0.010198090277777766</v>
      </c>
      <c r="K122" s="17">
        <v>0.7118055555555555</v>
      </c>
      <c r="L122" s="18">
        <v>0.10759273148148148</v>
      </c>
      <c r="M122" s="19">
        <v>0.08680555555555557</v>
      </c>
      <c r="N122" s="16">
        <v>0.09700364583333333</v>
      </c>
      <c r="O122" s="27"/>
      <c r="P122" s="28"/>
    </row>
    <row r="123" spans="1:16" s="20" customFormat="1" ht="15">
      <c r="A123" s="10">
        <v>37</v>
      </c>
      <c r="B123" s="11">
        <v>34</v>
      </c>
      <c r="C123" s="12" t="s">
        <v>292</v>
      </c>
      <c r="D123" s="13" t="s">
        <v>293</v>
      </c>
      <c r="E123" s="14" t="s">
        <v>38</v>
      </c>
      <c r="F123" s="14" t="s">
        <v>294</v>
      </c>
      <c r="G123" s="12" t="s">
        <v>181</v>
      </c>
      <c r="H123" s="15">
        <f t="shared" si="4"/>
        <v>0.02079068287037035</v>
      </c>
      <c r="I123" s="16">
        <f t="shared" si="5"/>
        <v>0.010882708333333269</v>
      </c>
      <c r="J123" s="15">
        <f>N123-M123</f>
        <v>0.009902407407407388</v>
      </c>
      <c r="K123" s="17">
        <v>0.713888888888889</v>
      </c>
      <c r="L123" s="18">
        <v>0.10967957175925926</v>
      </c>
      <c r="M123" s="19">
        <v>0.0888888888888889</v>
      </c>
      <c r="N123" s="16">
        <v>0.0987912962962963</v>
      </c>
      <c r="O123" s="27"/>
      <c r="P123" s="28"/>
    </row>
    <row r="124" spans="1:16" s="20" customFormat="1" ht="15">
      <c r="A124" s="10">
        <v>38</v>
      </c>
      <c r="B124" s="11">
        <v>37</v>
      </c>
      <c r="C124" s="12" t="s">
        <v>295</v>
      </c>
      <c r="D124" s="13" t="s">
        <v>296</v>
      </c>
      <c r="E124" s="14" t="s">
        <v>164</v>
      </c>
      <c r="F124" s="14" t="s">
        <v>297</v>
      </c>
      <c r="G124" s="12" t="s">
        <v>181</v>
      </c>
      <c r="H124" s="15">
        <f t="shared" si="4"/>
        <v>0.020869282407407402</v>
      </c>
      <c r="I124" s="16">
        <f t="shared" si="5"/>
        <v>0.010961307870370321</v>
      </c>
      <c r="J124" s="15">
        <f>N124-M124</f>
        <v>0.01017846064814816</v>
      </c>
      <c r="K124" s="17">
        <v>0.7125</v>
      </c>
      <c r="L124" s="18">
        <v>0.1083692824074074</v>
      </c>
      <c r="M124" s="19">
        <v>0.0875</v>
      </c>
      <c r="N124" s="16">
        <v>0.09767846064814815</v>
      </c>
      <c r="O124" s="27"/>
      <c r="P124" s="28"/>
    </row>
    <row r="125" spans="1:15" s="20" customFormat="1" ht="15">
      <c r="A125" s="10">
        <v>39</v>
      </c>
      <c r="B125" s="11">
        <v>20</v>
      </c>
      <c r="C125" s="12" t="s">
        <v>298</v>
      </c>
      <c r="D125" s="13" t="s">
        <v>299</v>
      </c>
      <c r="E125" s="14" t="s">
        <v>65</v>
      </c>
      <c r="F125" s="14" t="s">
        <v>300</v>
      </c>
      <c r="G125" s="12" t="s">
        <v>181</v>
      </c>
      <c r="H125" s="15">
        <f t="shared" si="4"/>
        <v>0.02101042824074098</v>
      </c>
      <c r="I125" s="16">
        <f t="shared" si="5"/>
        <v>0.011102453703703899</v>
      </c>
      <c r="J125" s="15">
        <v>0.010250810185185184</v>
      </c>
      <c r="K125" s="17">
        <v>0.734722222222222</v>
      </c>
      <c r="L125" s="18">
        <v>0.13073265046296298</v>
      </c>
      <c r="M125" s="19">
        <v>0.109722222222222</v>
      </c>
      <c r="N125" s="16">
        <f>(O125+P125)-M125</f>
        <v>-0.109722222222222</v>
      </c>
      <c r="O125" s="27"/>
    </row>
    <row r="126" spans="1:16" s="20" customFormat="1" ht="15">
      <c r="A126" s="10">
        <v>40</v>
      </c>
      <c r="B126" s="11">
        <v>30</v>
      </c>
      <c r="C126" s="12" t="s">
        <v>301</v>
      </c>
      <c r="D126" s="13" t="s">
        <v>302</v>
      </c>
      <c r="E126" s="14" t="s">
        <v>187</v>
      </c>
      <c r="F126" s="14" t="s">
        <v>303</v>
      </c>
      <c r="G126" s="12" t="s">
        <v>181</v>
      </c>
      <c r="H126" s="15">
        <f t="shared" si="4"/>
        <v>0.021166354166666693</v>
      </c>
      <c r="I126" s="16">
        <f t="shared" si="5"/>
        <v>0.011258379629629611</v>
      </c>
      <c r="J126" s="15">
        <f aca="true" t="shared" si="6" ref="J126:J144">N126-M126</f>
        <v>0.01050307870370372</v>
      </c>
      <c r="K126" s="17">
        <v>0.715972222222223</v>
      </c>
      <c r="L126" s="18">
        <v>0.1121385763888889</v>
      </c>
      <c r="M126" s="19">
        <v>0.0909722222222222</v>
      </c>
      <c r="N126" s="16">
        <v>0.10147530092592592</v>
      </c>
      <c r="O126" s="27"/>
      <c r="P126" s="28"/>
    </row>
    <row r="127" spans="1:16" s="20" customFormat="1" ht="15">
      <c r="A127" s="10">
        <v>41</v>
      </c>
      <c r="B127" s="11">
        <v>28</v>
      </c>
      <c r="C127" s="12" t="s">
        <v>304</v>
      </c>
      <c r="D127" s="13" t="s">
        <v>305</v>
      </c>
      <c r="E127" s="14" t="s">
        <v>187</v>
      </c>
      <c r="F127" s="14" t="s">
        <v>306</v>
      </c>
      <c r="G127" s="12" t="s">
        <v>181</v>
      </c>
      <c r="H127" s="15">
        <f t="shared" si="4"/>
        <v>0.021206631944444457</v>
      </c>
      <c r="I127" s="16">
        <f t="shared" si="5"/>
        <v>0.011298657407407375</v>
      </c>
      <c r="J127" s="15">
        <f t="shared" si="6"/>
        <v>0.010082546296296305</v>
      </c>
      <c r="K127" s="17">
        <v>0.717361111111112</v>
      </c>
      <c r="L127" s="18">
        <v>0.11356774305555556</v>
      </c>
      <c r="M127" s="19">
        <v>0.0923611111111111</v>
      </c>
      <c r="N127" s="16">
        <v>0.1024436574074074</v>
      </c>
      <c r="O127" s="27"/>
      <c r="P127" s="28"/>
    </row>
    <row r="128" spans="1:15" s="20" customFormat="1" ht="15">
      <c r="A128" s="10">
        <v>42</v>
      </c>
      <c r="B128" s="11">
        <v>45</v>
      </c>
      <c r="C128" s="12" t="s">
        <v>307</v>
      </c>
      <c r="D128" s="13" t="s">
        <v>308</v>
      </c>
      <c r="E128" s="14" t="s">
        <v>50</v>
      </c>
      <c r="F128" s="14" t="s">
        <v>309</v>
      </c>
      <c r="G128" s="12" t="s">
        <v>181</v>
      </c>
      <c r="H128" s="15">
        <f t="shared" si="4"/>
        <v>0.021342453703703704</v>
      </c>
      <c r="I128" s="16">
        <f t="shared" si="5"/>
        <v>0.011434479166666622</v>
      </c>
      <c r="J128" s="15">
        <f t="shared" si="6"/>
        <v>0.01035658564814814</v>
      </c>
      <c r="K128" s="17">
        <v>0.67638888888889</v>
      </c>
      <c r="L128" s="18">
        <v>0.0727313425925926</v>
      </c>
      <c r="M128" s="19">
        <v>0.0513888888888889</v>
      </c>
      <c r="N128" s="16">
        <v>0.06174547453703704</v>
      </c>
      <c r="O128" s="27"/>
    </row>
    <row r="129" spans="1:15" s="20" customFormat="1" ht="15">
      <c r="A129" s="10">
        <v>43</v>
      </c>
      <c r="B129" s="11">
        <v>41</v>
      </c>
      <c r="C129" s="12" t="s">
        <v>310</v>
      </c>
      <c r="D129" s="13" t="s">
        <v>311</v>
      </c>
      <c r="E129" s="14" t="s">
        <v>73</v>
      </c>
      <c r="F129" s="14" t="s">
        <v>312</v>
      </c>
      <c r="G129" s="12" t="s">
        <v>181</v>
      </c>
      <c r="H129" s="15">
        <f t="shared" si="4"/>
        <v>0.0213729629629629</v>
      </c>
      <c r="I129" s="16">
        <f t="shared" si="5"/>
        <v>0.011464988425925818</v>
      </c>
      <c r="J129" s="15">
        <f t="shared" si="6"/>
        <v>0.010398599537036972</v>
      </c>
      <c r="K129" s="17">
        <v>0.677083333333334</v>
      </c>
      <c r="L129" s="18">
        <v>0.0734562962962963</v>
      </c>
      <c r="M129" s="19">
        <v>0.0520833333333334</v>
      </c>
      <c r="N129" s="16">
        <v>0.06248193287037037</v>
      </c>
      <c r="O129" s="27"/>
    </row>
    <row r="130" spans="1:15" s="20" customFormat="1" ht="15">
      <c r="A130" s="10">
        <v>44</v>
      </c>
      <c r="B130" s="11">
        <v>66</v>
      </c>
      <c r="C130" s="12" t="s">
        <v>313</v>
      </c>
      <c r="D130" s="13" t="s">
        <v>314</v>
      </c>
      <c r="E130" s="14" t="s">
        <v>38</v>
      </c>
      <c r="F130" s="14" t="s">
        <v>315</v>
      </c>
      <c r="G130" s="12" t="s">
        <v>181</v>
      </c>
      <c r="H130" s="15">
        <f t="shared" si="4"/>
        <v>0.02143097222222222</v>
      </c>
      <c r="I130" s="16">
        <f t="shared" si="5"/>
        <v>0.011522997685185138</v>
      </c>
      <c r="J130" s="15">
        <f t="shared" si="6"/>
        <v>0.01052319444444444</v>
      </c>
      <c r="K130" s="17">
        <v>0.6708333333333334</v>
      </c>
      <c r="L130" s="18">
        <v>0.06726430555555556</v>
      </c>
      <c r="M130" s="19">
        <v>0.04583333333333334</v>
      </c>
      <c r="N130" s="16">
        <v>0.056356527777777776</v>
      </c>
      <c r="O130" s="27"/>
    </row>
    <row r="131" spans="1:15" s="20" customFormat="1" ht="15">
      <c r="A131" s="10">
        <v>45</v>
      </c>
      <c r="B131" s="11">
        <v>57</v>
      </c>
      <c r="C131" s="12" t="s">
        <v>316</v>
      </c>
      <c r="D131" s="13" t="s">
        <v>317</v>
      </c>
      <c r="E131" s="14" t="s">
        <v>80</v>
      </c>
      <c r="F131" s="14" t="s">
        <v>318</v>
      </c>
      <c r="G131" s="12" t="s">
        <v>181</v>
      </c>
      <c r="H131" s="15">
        <f t="shared" si="4"/>
        <v>0.021444351851851867</v>
      </c>
      <c r="I131" s="16">
        <f t="shared" si="5"/>
        <v>0.011536377314814786</v>
      </c>
      <c r="J131" s="15">
        <f t="shared" si="6"/>
        <v>0.010389641203703712</v>
      </c>
      <c r="K131" s="17">
        <v>0.698611111111112</v>
      </c>
      <c r="L131" s="18">
        <v>0.09505546296296297</v>
      </c>
      <c r="M131" s="19">
        <v>0.0736111111111111</v>
      </c>
      <c r="N131" s="16">
        <v>0.08400075231481481</v>
      </c>
      <c r="O131" s="27"/>
    </row>
    <row r="132" spans="1:15" s="20" customFormat="1" ht="15">
      <c r="A132" s="10">
        <v>46</v>
      </c>
      <c r="B132" s="11">
        <v>39</v>
      </c>
      <c r="C132" s="12" t="s">
        <v>319</v>
      </c>
      <c r="D132" s="13" t="s">
        <v>320</v>
      </c>
      <c r="E132" s="14" t="s">
        <v>33</v>
      </c>
      <c r="F132" s="14" t="s">
        <v>321</v>
      </c>
      <c r="G132" s="12" t="s">
        <v>181</v>
      </c>
      <c r="H132" s="15">
        <f t="shared" si="4"/>
        <v>0.021553680555555566</v>
      </c>
      <c r="I132" s="16">
        <f t="shared" si="5"/>
        <v>0.011645706018518484</v>
      </c>
      <c r="J132" s="15">
        <f t="shared" si="6"/>
        <v>0.01019807870370372</v>
      </c>
      <c r="K132" s="17">
        <v>0.692361111111111</v>
      </c>
      <c r="L132" s="18">
        <v>0.08891479166666666</v>
      </c>
      <c r="M132" s="19">
        <v>0.0673611111111111</v>
      </c>
      <c r="N132" s="16">
        <v>0.07755918981481481</v>
      </c>
      <c r="O132" s="27"/>
    </row>
    <row r="133" spans="1:15" s="20" customFormat="1" ht="15">
      <c r="A133" s="10">
        <v>47</v>
      </c>
      <c r="B133" s="11">
        <v>50</v>
      </c>
      <c r="C133" s="12" t="s">
        <v>322</v>
      </c>
      <c r="D133" s="13" t="s">
        <v>323</v>
      </c>
      <c r="E133" s="14" t="s">
        <v>46</v>
      </c>
      <c r="F133" s="14" t="s">
        <v>324</v>
      </c>
      <c r="G133" s="12" t="s">
        <v>181</v>
      </c>
      <c r="H133" s="15">
        <f t="shared" si="4"/>
        <v>0.021575069444444456</v>
      </c>
      <c r="I133" s="16">
        <f t="shared" si="5"/>
        <v>0.011667094907407374</v>
      </c>
      <c r="J133" s="15">
        <f t="shared" si="6"/>
        <v>0.010418136574074074</v>
      </c>
      <c r="K133" s="17">
        <v>0.6916666666666668</v>
      </c>
      <c r="L133" s="18">
        <v>0.08824173611111112</v>
      </c>
      <c r="M133" s="19">
        <v>0.06666666666666667</v>
      </c>
      <c r="N133" s="16">
        <v>0.07708480324074074</v>
      </c>
      <c r="O133" s="27"/>
    </row>
    <row r="134" spans="1:16" s="20" customFormat="1" ht="15">
      <c r="A134" s="10">
        <v>48</v>
      </c>
      <c r="B134" s="11">
        <v>33</v>
      </c>
      <c r="C134" s="12" t="s">
        <v>289</v>
      </c>
      <c r="D134" s="13" t="s">
        <v>325</v>
      </c>
      <c r="E134" s="14" t="s">
        <v>198</v>
      </c>
      <c r="F134" s="14" t="s">
        <v>326</v>
      </c>
      <c r="G134" s="12" t="s">
        <v>181</v>
      </c>
      <c r="H134" s="15">
        <f t="shared" si="4"/>
        <v>0.02157798611111114</v>
      </c>
      <c r="I134" s="16">
        <f t="shared" si="5"/>
        <v>0.01167001157407406</v>
      </c>
      <c r="J134" s="15">
        <f t="shared" si="6"/>
        <v>0.010499131944444462</v>
      </c>
      <c r="K134" s="17">
        <v>0.714583333333334</v>
      </c>
      <c r="L134" s="18">
        <v>0.11116131944444445</v>
      </c>
      <c r="M134" s="19">
        <v>0.0895833333333333</v>
      </c>
      <c r="N134" s="16">
        <v>0.10008246527777777</v>
      </c>
      <c r="O134" s="27"/>
      <c r="P134" s="28"/>
    </row>
    <row r="135" spans="1:16" s="20" customFormat="1" ht="15">
      <c r="A135" s="10">
        <v>49</v>
      </c>
      <c r="B135" s="11">
        <v>51</v>
      </c>
      <c r="C135" s="12" t="s">
        <v>327</v>
      </c>
      <c r="D135" s="13" t="s">
        <v>328</v>
      </c>
      <c r="E135" s="14" t="s">
        <v>329</v>
      </c>
      <c r="F135" s="14" t="s">
        <v>330</v>
      </c>
      <c r="G135" s="12" t="s">
        <v>181</v>
      </c>
      <c r="H135" s="15">
        <f t="shared" si="4"/>
        <v>0.021639189814814788</v>
      </c>
      <c r="I135" s="16">
        <f t="shared" si="5"/>
        <v>0.011731215277777707</v>
      </c>
      <c r="J135" s="15">
        <f t="shared" si="6"/>
        <v>0.010468182870370352</v>
      </c>
      <c r="K135" s="17">
        <v>0.677777777777779</v>
      </c>
      <c r="L135" s="18">
        <v>0.07441696759259259</v>
      </c>
      <c r="M135" s="19">
        <v>0.0527777777777778</v>
      </c>
      <c r="N135" s="16">
        <v>0.06324596064814815</v>
      </c>
      <c r="O135" s="27"/>
      <c r="P135" s="28"/>
    </row>
    <row r="136" spans="1:16" s="20" customFormat="1" ht="15">
      <c r="A136" s="10">
        <v>50</v>
      </c>
      <c r="B136" s="11">
        <v>47</v>
      </c>
      <c r="C136" s="12" t="s">
        <v>331</v>
      </c>
      <c r="D136" s="13" t="s">
        <v>332</v>
      </c>
      <c r="E136" s="14" t="s">
        <v>151</v>
      </c>
      <c r="F136" s="14" t="s">
        <v>333</v>
      </c>
      <c r="G136" s="12" t="s">
        <v>181</v>
      </c>
      <c r="H136" s="15">
        <f t="shared" si="4"/>
        <v>0.02169228009259256</v>
      </c>
      <c r="I136" s="16">
        <f t="shared" si="5"/>
        <v>0.011784305555555478</v>
      </c>
      <c r="J136" s="15">
        <f t="shared" si="6"/>
        <v>0.01045759259259256</v>
      </c>
      <c r="K136" s="17">
        <v>0.672916666666667</v>
      </c>
      <c r="L136" s="18">
        <v>0.06960894675925926</v>
      </c>
      <c r="M136" s="19">
        <v>0.0479166666666667</v>
      </c>
      <c r="N136" s="16">
        <v>0.05837425925925926</v>
      </c>
      <c r="O136" s="27"/>
      <c r="P136" s="28"/>
    </row>
    <row r="137" spans="1:16" s="20" customFormat="1" ht="15">
      <c r="A137" s="10">
        <v>51</v>
      </c>
      <c r="B137" s="11">
        <v>38</v>
      </c>
      <c r="C137" s="12" t="s">
        <v>334</v>
      </c>
      <c r="D137" s="13" t="s">
        <v>335</v>
      </c>
      <c r="E137" s="14" t="s">
        <v>130</v>
      </c>
      <c r="F137" s="14" t="s">
        <v>336</v>
      </c>
      <c r="G137" s="12" t="s">
        <v>181</v>
      </c>
      <c r="H137" s="15">
        <f t="shared" si="4"/>
        <v>0.021734340277777764</v>
      </c>
      <c r="I137" s="16">
        <f t="shared" si="5"/>
        <v>0.011826365740740682</v>
      </c>
      <c r="J137" s="15">
        <f t="shared" si="6"/>
        <v>0.010737268518518514</v>
      </c>
      <c r="K137" s="17">
        <v>0.675000000000001</v>
      </c>
      <c r="L137" s="18">
        <v>0.07173434027777777</v>
      </c>
      <c r="M137" s="19">
        <v>0.05</v>
      </c>
      <c r="N137" s="16">
        <v>0.06073726851851852</v>
      </c>
      <c r="O137" s="27"/>
      <c r="P137" s="28"/>
    </row>
    <row r="138" spans="1:16" s="20" customFormat="1" ht="15">
      <c r="A138" s="10">
        <v>52</v>
      </c>
      <c r="B138" s="11">
        <v>32</v>
      </c>
      <c r="C138" s="12" t="s">
        <v>337</v>
      </c>
      <c r="D138" s="13" t="s">
        <v>338</v>
      </c>
      <c r="E138" s="14" t="s">
        <v>65</v>
      </c>
      <c r="F138" s="14" t="s">
        <v>339</v>
      </c>
      <c r="G138" s="12" t="s">
        <v>181</v>
      </c>
      <c r="H138" s="15">
        <f t="shared" si="4"/>
        <v>0.021919340277777755</v>
      </c>
      <c r="I138" s="16">
        <f t="shared" si="5"/>
        <v>0.012011365740740673</v>
      </c>
      <c r="J138" s="15">
        <f t="shared" si="6"/>
        <v>0.010761805555555531</v>
      </c>
      <c r="K138" s="17">
        <v>0.715277777777778</v>
      </c>
      <c r="L138" s="18">
        <v>0.11219711805555556</v>
      </c>
      <c r="M138" s="19">
        <v>0.0902777777777778</v>
      </c>
      <c r="N138" s="16">
        <v>0.10103958333333334</v>
      </c>
      <c r="O138" s="27"/>
      <c r="P138" s="28"/>
    </row>
    <row r="139" spans="1:16" s="20" customFormat="1" ht="15">
      <c r="A139" s="10">
        <v>53</v>
      </c>
      <c r="B139" s="11">
        <v>58</v>
      </c>
      <c r="C139" s="12" t="s">
        <v>340</v>
      </c>
      <c r="D139" s="13" t="s">
        <v>341</v>
      </c>
      <c r="E139" s="14" t="s">
        <v>80</v>
      </c>
      <c r="F139" s="14" t="s">
        <v>342</v>
      </c>
      <c r="G139" s="12" t="s">
        <v>181</v>
      </c>
      <c r="H139" s="15">
        <f t="shared" si="4"/>
        <v>0.022149756944444515</v>
      </c>
      <c r="I139" s="16">
        <f t="shared" si="5"/>
        <v>0.012241782407407434</v>
      </c>
      <c r="J139" s="15">
        <f t="shared" si="6"/>
        <v>0.01089317129629637</v>
      </c>
      <c r="K139" s="17">
        <v>0.697916666666668</v>
      </c>
      <c r="L139" s="18">
        <v>0.09506642361111112</v>
      </c>
      <c r="M139" s="19">
        <v>0.0729166666666666</v>
      </c>
      <c r="N139" s="16">
        <v>0.08380983796296297</v>
      </c>
      <c r="O139" s="27"/>
      <c r="P139" s="28"/>
    </row>
    <row r="140" spans="1:16" s="20" customFormat="1" ht="15">
      <c r="A140" s="10">
        <v>54</v>
      </c>
      <c r="B140" s="11">
        <v>56</v>
      </c>
      <c r="C140" s="12" t="s">
        <v>343</v>
      </c>
      <c r="D140" s="13" t="s">
        <v>344</v>
      </c>
      <c r="E140" s="14" t="s">
        <v>80</v>
      </c>
      <c r="F140" s="14" t="s">
        <v>345</v>
      </c>
      <c r="G140" s="12" t="s">
        <v>181</v>
      </c>
      <c r="H140" s="15">
        <f t="shared" si="4"/>
        <v>0.022292256944444436</v>
      </c>
      <c r="I140" s="16">
        <f t="shared" si="5"/>
        <v>0.012384282407407354</v>
      </c>
      <c r="J140" s="15">
        <f t="shared" si="6"/>
        <v>0.010736678240740732</v>
      </c>
      <c r="K140" s="17">
        <v>0.69375</v>
      </c>
      <c r="L140" s="18">
        <v>0.09104225694444444</v>
      </c>
      <c r="M140" s="19">
        <v>0.06875</v>
      </c>
      <c r="N140" s="16">
        <v>0.07948667824074074</v>
      </c>
      <c r="O140" s="27"/>
      <c r="P140" s="28"/>
    </row>
    <row r="141" spans="1:16" s="20" customFormat="1" ht="15">
      <c r="A141" s="10">
        <v>55</v>
      </c>
      <c r="B141" s="11">
        <v>61</v>
      </c>
      <c r="C141" s="12" t="s">
        <v>346</v>
      </c>
      <c r="D141" s="13" t="s">
        <v>347</v>
      </c>
      <c r="E141" s="14" t="s">
        <v>348</v>
      </c>
      <c r="F141" s="14" t="s">
        <v>349</v>
      </c>
      <c r="G141" s="12" t="s">
        <v>181</v>
      </c>
      <c r="H141" s="15">
        <f t="shared" si="4"/>
        <v>0.022383553240740775</v>
      </c>
      <c r="I141" s="16">
        <f t="shared" si="5"/>
        <v>0.012475578703703694</v>
      </c>
      <c r="J141" s="15">
        <f t="shared" si="6"/>
        <v>0.010935787037037084</v>
      </c>
      <c r="K141" s="17">
        <v>0.694444444444445</v>
      </c>
      <c r="L141" s="18">
        <v>0.09182799768518518</v>
      </c>
      <c r="M141" s="19">
        <v>0.0694444444444444</v>
      </c>
      <c r="N141" s="16">
        <v>0.08038023148148149</v>
      </c>
      <c r="O141" s="27"/>
      <c r="P141" s="28"/>
    </row>
    <row r="142" spans="1:16" s="20" customFormat="1" ht="15">
      <c r="A142" s="10">
        <v>56</v>
      </c>
      <c r="B142" s="11">
        <v>52</v>
      </c>
      <c r="C142" s="12" t="s">
        <v>350</v>
      </c>
      <c r="D142" s="13" t="s">
        <v>351</v>
      </c>
      <c r="E142" s="14" t="s">
        <v>352</v>
      </c>
      <c r="F142" s="14" t="s">
        <v>353</v>
      </c>
      <c r="G142" s="12" t="s">
        <v>181</v>
      </c>
      <c r="H142" s="15">
        <f t="shared" si="4"/>
        <v>0.022708310185185127</v>
      </c>
      <c r="I142" s="16">
        <f t="shared" si="5"/>
        <v>0.012800335648148045</v>
      </c>
      <c r="J142" s="15">
        <f t="shared" si="6"/>
        <v>0.011125949074074014</v>
      </c>
      <c r="K142" s="17">
        <v>0.675694444444445</v>
      </c>
      <c r="L142" s="18">
        <v>0.07340275462962963</v>
      </c>
      <c r="M142" s="19">
        <v>0.0506944444444445</v>
      </c>
      <c r="N142" s="16">
        <v>0.061820393518518514</v>
      </c>
      <c r="O142" s="27"/>
      <c r="P142" s="28"/>
    </row>
    <row r="143" spans="1:16" s="20" customFormat="1" ht="15">
      <c r="A143" s="10">
        <v>57</v>
      </c>
      <c r="B143" s="11">
        <v>48</v>
      </c>
      <c r="C143" s="12" t="s">
        <v>354</v>
      </c>
      <c r="D143" s="13" t="s">
        <v>355</v>
      </c>
      <c r="E143" s="14" t="s">
        <v>151</v>
      </c>
      <c r="F143" s="14" t="s">
        <v>356</v>
      </c>
      <c r="G143" s="12" t="s">
        <v>181</v>
      </c>
      <c r="H143" s="15">
        <f t="shared" si="4"/>
        <v>0.02393579861111112</v>
      </c>
      <c r="I143" s="16">
        <f t="shared" si="5"/>
        <v>0.01402782407407404</v>
      </c>
      <c r="J143" s="15">
        <f t="shared" si="6"/>
        <v>0.011642511574074088</v>
      </c>
      <c r="K143" s="17">
        <v>0.673611111111112</v>
      </c>
      <c r="L143" s="18">
        <v>0.07254690972222222</v>
      </c>
      <c r="M143" s="19">
        <v>0.0486111111111111</v>
      </c>
      <c r="N143" s="16">
        <v>0.060253622685185186</v>
      </c>
      <c r="O143" s="27"/>
      <c r="P143" s="28"/>
    </row>
    <row r="144" spans="1:16" s="20" customFormat="1" ht="15">
      <c r="A144" s="10">
        <v>58</v>
      </c>
      <c r="B144" s="11">
        <v>64</v>
      </c>
      <c r="C144" s="12" t="s">
        <v>304</v>
      </c>
      <c r="D144" s="13" t="s">
        <v>357</v>
      </c>
      <c r="E144" s="14" t="s">
        <v>50</v>
      </c>
      <c r="F144" s="14" t="s">
        <v>358</v>
      </c>
      <c r="G144" s="12" t="s">
        <v>181</v>
      </c>
      <c r="H144" s="15">
        <f t="shared" si="4"/>
        <v>0.027604861111111094</v>
      </c>
      <c r="I144" s="16">
        <f t="shared" si="5"/>
        <v>0.017696886574074012</v>
      </c>
      <c r="J144" s="15">
        <f t="shared" si="6"/>
        <v>0.010622662037037017</v>
      </c>
      <c r="K144" s="17">
        <v>0.671527777777778</v>
      </c>
      <c r="L144" s="18">
        <v>0.0741326388888889</v>
      </c>
      <c r="M144" s="19">
        <v>0.0465277777777778</v>
      </c>
      <c r="N144" s="16">
        <v>0.05715043981481482</v>
      </c>
      <c r="O144" s="27"/>
      <c r="P144" s="28"/>
    </row>
    <row r="145" spans="1:16" ht="15">
      <c r="A145" s="8"/>
      <c r="B145" s="8" t="s">
        <v>359</v>
      </c>
      <c r="C145" s="7"/>
      <c r="D145" s="8"/>
      <c r="E145" s="8"/>
      <c r="F145" s="8"/>
      <c r="G145" s="8"/>
      <c r="H145" s="8"/>
      <c r="I145" s="8"/>
      <c r="J145" s="8"/>
      <c r="K145" s="8"/>
      <c r="O145" s="27"/>
      <c r="P145" s="28"/>
    </row>
    <row r="146" spans="2:16" ht="12.75">
      <c r="B146" s="29" t="s">
        <v>360</v>
      </c>
      <c r="C146" s="22"/>
      <c r="K146" s="1"/>
      <c r="O146" s="27"/>
      <c r="P146" s="28"/>
    </row>
    <row r="147" spans="2:16" ht="12.75">
      <c r="B147" s="21"/>
      <c r="C147" s="1" t="s">
        <v>361</v>
      </c>
      <c r="K147" s="1"/>
      <c r="O147" s="27"/>
      <c r="P147" s="28"/>
    </row>
    <row r="148" spans="1:20" ht="6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T148" s="24"/>
    </row>
    <row r="149" spans="1:21" ht="12.75">
      <c r="A149" s="25"/>
      <c r="B149" s="25"/>
      <c r="C149" s="26"/>
      <c r="D149" s="25"/>
      <c r="E149" s="25"/>
      <c r="F149" s="25"/>
      <c r="G149" s="25"/>
      <c r="H149" s="25"/>
      <c r="I149" s="25"/>
      <c r="J149" s="25"/>
      <c r="K149" s="25"/>
      <c r="T149" s="24"/>
      <c r="U149" s="24"/>
    </row>
    <row r="150" spans="1:20" ht="12.75">
      <c r="A150" s="25"/>
      <c r="B150" s="25"/>
      <c r="C150" s="26"/>
      <c r="D150" s="25"/>
      <c r="E150" s="25"/>
      <c r="F150" s="25"/>
      <c r="G150" s="25"/>
      <c r="H150" s="25"/>
      <c r="I150" s="25"/>
      <c r="J150" s="25"/>
      <c r="K150" s="25"/>
      <c r="T150" s="24"/>
    </row>
    <row r="151" spans="1:11" ht="6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1.25" customHeight="1">
      <c r="A152" s="37" t="s">
        <v>172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ht="12.75">
      <c r="K153" s="1"/>
    </row>
    <row r="154" ht="12.75">
      <c r="K154" s="1"/>
    </row>
    <row r="155" ht="12.75">
      <c r="K155" s="1"/>
    </row>
    <row r="156" spans="1:10" ht="26.25">
      <c r="A156" s="33" t="s">
        <v>0</v>
      </c>
      <c r="B156" s="33"/>
      <c r="C156" s="33"/>
      <c r="D156" s="33"/>
      <c r="E156" s="33"/>
      <c r="F156" s="33"/>
      <c r="G156" s="33"/>
      <c r="H156" s="33"/>
      <c r="I156" s="33"/>
      <c r="J156" s="33"/>
    </row>
    <row r="157" spans="1:10" ht="20.25">
      <c r="A157" s="34" t="s">
        <v>1</v>
      </c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5:10" ht="15">
      <c r="E158" s="35"/>
      <c r="F158" s="35"/>
      <c r="G158" s="35"/>
      <c r="J158" s="3" t="s">
        <v>362</v>
      </c>
    </row>
    <row r="159" spans="1:10" ht="12.75">
      <c r="A159" s="4" t="s">
        <v>3</v>
      </c>
      <c r="J159" s="3" t="s">
        <v>4</v>
      </c>
    </row>
    <row r="160" spans="1:10" ht="20.25">
      <c r="A160" s="36" t="s">
        <v>5</v>
      </c>
      <c r="B160" s="36"/>
      <c r="C160" s="36"/>
      <c r="D160" s="36"/>
      <c r="E160" s="36"/>
      <c r="F160" s="36"/>
      <c r="G160" s="36"/>
      <c r="H160" s="36"/>
      <c r="I160" s="36"/>
      <c r="J160" s="36"/>
    </row>
    <row r="161" ht="9" customHeight="1"/>
    <row r="162" spans="1:10" ht="12.75">
      <c r="A162" s="5" t="s">
        <v>6</v>
      </c>
      <c r="B162" s="5" t="s">
        <v>7</v>
      </c>
      <c r="C162" s="5" t="s">
        <v>8</v>
      </c>
      <c r="D162" s="5" t="s">
        <v>9</v>
      </c>
      <c r="E162" s="5" t="s">
        <v>10</v>
      </c>
      <c r="F162" s="5" t="s">
        <v>11</v>
      </c>
      <c r="G162" s="5" t="s">
        <v>12</v>
      </c>
      <c r="H162" s="5" t="s">
        <v>13</v>
      </c>
      <c r="I162" s="5" t="s">
        <v>14</v>
      </c>
      <c r="J162" s="5" t="s">
        <v>15</v>
      </c>
    </row>
    <row r="163" spans="1:10" ht="12.75">
      <c r="A163" s="6" t="s">
        <v>16</v>
      </c>
      <c r="B163" s="6" t="s">
        <v>17</v>
      </c>
      <c r="C163" s="6" t="s">
        <v>18</v>
      </c>
      <c r="D163" s="6" t="s">
        <v>19</v>
      </c>
      <c r="E163" s="6" t="s">
        <v>20</v>
      </c>
      <c r="F163" s="6" t="s">
        <v>21</v>
      </c>
      <c r="G163" s="6" t="s">
        <v>22</v>
      </c>
      <c r="H163" s="6" t="s">
        <v>23</v>
      </c>
      <c r="I163" s="6" t="s">
        <v>24</v>
      </c>
      <c r="J163" s="6" t="s">
        <v>25</v>
      </c>
    </row>
    <row r="165" spans="1:10" ht="15">
      <c r="A165" s="32" t="s">
        <v>363</v>
      </c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2" ht="15">
      <c r="A166" s="7"/>
      <c r="B166" s="30" t="s">
        <v>27</v>
      </c>
      <c r="C166" s="30"/>
      <c r="D166" s="30"/>
      <c r="E166" s="30"/>
      <c r="F166" s="31" t="s">
        <v>28</v>
      </c>
      <c r="G166" s="31"/>
      <c r="H166" s="31"/>
      <c r="I166" s="31"/>
      <c r="J166" s="31"/>
      <c r="K166" s="9" t="s">
        <v>29</v>
      </c>
      <c r="L166" s="9" t="s">
        <v>30</v>
      </c>
    </row>
    <row r="167" spans="1:12" s="20" customFormat="1" ht="15">
      <c r="A167" s="10" t="s">
        <v>364</v>
      </c>
      <c r="B167" s="11">
        <v>103</v>
      </c>
      <c r="C167" s="12" t="s">
        <v>365</v>
      </c>
      <c r="D167" s="13" t="s">
        <v>366</v>
      </c>
      <c r="E167" s="14" t="s">
        <v>33</v>
      </c>
      <c r="F167" s="14" t="s">
        <v>367</v>
      </c>
      <c r="G167" s="12" t="s">
        <v>368</v>
      </c>
      <c r="H167" s="15">
        <f aca="true" t="shared" si="7" ref="H167:H178">K167-L167</f>
        <v>0.010353206018518489</v>
      </c>
      <c r="I167" s="16">
        <f aca="true" t="shared" si="8" ref="I167:I178">H167-$H$12</f>
        <v>0.0004452314814814076</v>
      </c>
      <c r="J167" s="17">
        <v>0.659027777777778</v>
      </c>
      <c r="K167" s="18">
        <v>0.04438098379629629</v>
      </c>
      <c r="L167" s="19">
        <v>0.0340277777777778</v>
      </c>
    </row>
    <row r="168" spans="1:12" s="20" customFormat="1" ht="15">
      <c r="A168" s="10" t="s">
        <v>369</v>
      </c>
      <c r="B168" s="11">
        <v>101</v>
      </c>
      <c r="C168" s="12" t="s">
        <v>370</v>
      </c>
      <c r="D168" s="13" t="s">
        <v>371</v>
      </c>
      <c r="E168" s="14" t="s">
        <v>151</v>
      </c>
      <c r="F168" s="14" t="s">
        <v>372</v>
      </c>
      <c r="G168" s="12" t="s">
        <v>368</v>
      </c>
      <c r="H168" s="15">
        <f t="shared" si="7"/>
        <v>0.01070491898148148</v>
      </c>
      <c r="I168" s="16">
        <f t="shared" si="8"/>
        <v>0.0007969444444443988</v>
      </c>
      <c r="J168" s="17">
        <v>0.65625</v>
      </c>
      <c r="K168" s="18">
        <v>0.04195491898148148</v>
      </c>
      <c r="L168" s="19">
        <v>0.03125</v>
      </c>
    </row>
    <row r="169" spans="1:12" s="20" customFormat="1" ht="15">
      <c r="A169" s="10" t="s">
        <v>373</v>
      </c>
      <c r="B169" s="11">
        <v>107</v>
      </c>
      <c r="C169" s="12" t="s">
        <v>231</v>
      </c>
      <c r="D169" s="13" t="s">
        <v>374</v>
      </c>
      <c r="E169" s="14" t="s">
        <v>42</v>
      </c>
      <c r="F169" s="14" t="s">
        <v>375</v>
      </c>
      <c r="G169" s="12" t="s">
        <v>368</v>
      </c>
      <c r="H169" s="15">
        <f t="shared" si="7"/>
        <v>0.010836851851851882</v>
      </c>
      <c r="I169" s="16">
        <f t="shared" si="8"/>
        <v>0.0009288773148148008</v>
      </c>
      <c r="J169" s="17">
        <v>0.658333333333333</v>
      </c>
      <c r="K169" s="18">
        <v>0.04417018518518518</v>
      </c>
      <c r="L169" s="19">
        <v>0.0333333333333333</v>
      </c>
    </row>
    <row r="170" spans="1:12" s="20" customFormat="1" ht="15">
      <c r="A170" s="10" t="s">
        <v>376</v>
      </c>
      <c r="B170" s="11">
        <v>110</v>
      </c>
      <c r="C170" s="12" t="s">
        <v>377</v>
      </c>
      <c r="D170" s="13" t="s">
        <v>378</v>
      </c>
      <c r="E170" s="14" t="s">
        <v>179</v>
      </c>
      <c r="F170" s="14" t="s">
        <v>379</v>
      </c>
      <c r="G170" s="12" t="s">
        <v>368</v>
      </c>
      <c r="H170" s="15">
        <f t="shared" si="7"/>
        <v>0.010894259259259239</v>
      </c>
      <c r="I170" s="16">
        <f t="shared" si="8"/>
        <v>0.0009862847222221575</v>
      </c>
      <c r="J170" s="17">
        <v>0.652777777777778</v>
      </c>
      <c r="K170" s="18">
        <v>0.03867203703703704</v>
      </c>
      <c r="L170" s="19">
        <v>0.0277777777777778</v>
      </c>
    </row>
    <row r="171" spans="1:12" s="20" customFormat="1" ht="15">
      <c r="A171" s="10" t="s">
        <v>380</v>
      </c>
      <c r="B171" s="11">
        <v>104</v>
      </c>
      <c r="C171" s="12" t="s">
        <v>381</v>
      </c>
      <c r="D171" s="13" t="s">
        <v>382</v>
      </c>
      <c r="E171" s="14" t="s">
        <v>33</v>
      </c>
      <c r="F171" s="14" t="s">
        <v>383</v>
      </c>
      <c r="G171" s="12" t="s">
        <v>368</v>
      </c>
      <c r="H171" s="15">
        <f t="shared" si="7"/>
        <v>0.011082326388888883</v>
      </c>
      <c r="I171" s="16">
        <f t="shared" si="8"/>
        <v>0.0011743518518518015</v>
      </c>
      <c r="J171" s="17">
        <v>0.657638888888889</v>
      </c>
      <c r="K171" s="18">
        <v>0.04372121527777778</v>
      </c>
      <c r="L171" s="19">
        <v>0.0326388888888889</v>
      </c>
    </row>
    <row r="172" spans="1:12" s="20" customFormat="1" ht="15">
      <c r="A172" s="10" t="s">
        <v>384</v>
      </c>
      <c r="B172" s="11">
        <v>105</v>
      </c>
      <c r="C172" s="12" t="s">
        <v>385</v>
      </c>
      <c r="D172" s="13" t="s">
        <v>386</v>
      </c>
      <c r="E172" s="14" t="s">
        <v>42</v>
      </c>
      <c r="F172" s="14" t="s">
        <v>387</v>
      </c>
      <c r="G172" s="12" t="s">
        <v>368</v>
      </c>
      <c r="H172" s="15">
        <f t="shared" si="7"/>
        <v>0.011496759259259297</v>
      </c>
      <c r="I172" s="16">
        <f t="shared" si="8"/>
        <v>0.0015887847222222154</v>
      </c>
      <c r="J172" s="17">
        <v>0.656944444444444</v>
      </c>
      <c r="K172" s="18">
        <v>0.0434412037037037</v>
      </c>
      <c r="L172" s="19">
        <v>0.0319444444444444</v>
      </c>
    </row>
    <row r="173" spans="1:12" s="20" customFormat="1" ht="15">
      <c r="A173" s="10" t="s">
        <v>388</v>
      </c>
      <c r="B173" s="11">
        <v>106</v>
      </c>
      <c r="C173" s="12" t="s">
        <v>389</v>
      </c>
      <c r="D173" s="13" t="s">
        <v>390</v>
      </c>
      <c r="E173" s="14" t="s">
        <v>50</v>
      </c>
      <c r="F173" s="14" t="s">
        <v>391</v>
      </c>
      <c r="G173" s="12" t="s">
        <v>368</v>
      </c>
      <c r="H173" s="15">
        <f t="shared" si="7"/>
        <v>0.0119312037037037</v>
      </c>
      <c r="I173" s="16">
        <f t="shared" si="8"/>
        <v>0.0020232291666666194</v>
      </c>
      <c r="J173" s="17">
        <v>0.6520833333333333</v>
      </c>
      <c r="K173" s="18">
        <v>0.039014537037037035</v>
      </c>
      <c r="L173" s="19">
        <v>0.027083333333333334</v>
      </c>
    </row>
    <row r="174" spans="1:12" s="20" customFormat="1" ht="15">
      <c r="A174" s="10" t="s">
        <v>392</v>
      </c>
      <c r="B174" s="11">
        <v>102</v>
      </c>
      <c r="C174" s="12" t="s">
        <v>393</v>
      </c>
      <c r="D174" s="13" t="s">
        <v>394</v>
      </c>
      <c r="E174" s="14" t="s">
        <v>395</v>
      </c>
      <c r="F174" s="14" t="s">
        <v>396</v>
      </c>
      <c r="G174" s="12" t="s">
        <v>368</v>
      </c>
      <c r="H174" s="15">
        <f t="shared" si="7"/>
        <v>0.011958391203703674</v>
      </c>
      <c r="I174" s="16">
        <f t="shared" si="8"/>
        <v>0.002050416666666593</v>
      </c>
      <c r="J174" s="17">
        <v>0.654166666666667</v>
      </c>
      <c r="K174" s="18">
        <v>0.04112505787037037</v>
      </c>
      <c r="L174" s="19">
        <v>0.0291666666666667</v>
      </c>
    </row>
    <row r="175" spans="1:12" s="20" customFormat="1" ht="15">
      <c r="A175" s="10" t="s">
        <v>397</v>
      </c>
      <c r="B175" s="11">
        <v>111</v>
      </c>
      <c r="C175" s="12" t="s">
        <v>283</v>
      </c>
      <c r="D175" s="13" t="s">
        <v>398</v>
      </c>
      <c r="E175" s="14" t="s">
        <v>54</v>
      </c>
      <c r="F175" s="14" t="s">
        <v>399</v>
      </c>
      <c r="G175" s="12" t="s">
        <v>368</v>
      </c>
      <c r="H175" s="15">
        <f t="shared" si="7"/>
        <v>0.011978923611111112</v>
      </c>
      <c r="I175" s="16">
        <f t="shared" si="8"/>
        <v>0.0020709490740740306</v>
      </c>
      <c r="J175" s="17">
        <v>0.6513888888888889</v>
      </c>
      <c r="K175" s="18">
        <v>0.0383678125</v>
      </c>
      <c r="L175" s="19">
        <v>0.02638888888888889</v>
      </c>
    </row>
    <row r="176" spans="1:12" s="20" customFormat="1" ht="15">
      <c r="A176" s="10" t="s">
        <v>400</v>
      </c>
      <c r="B176" s="11">
        <v>108</v>
      </c>
      <c r="C176" s="12" t="s">
        <v>401</v>
      </c>
      <c r="D176" s="13" t="s">
        <v>402</v>
      </c>
      <c r="E176" s="14" t="s">
        <v>98</v>
      </c>
      <c r="F176" s="14" t="s">
        <v>403</v>
      </c>
      <c r="G176" s="12" t="s">
        <v>368</v>
      </c>
      <c r="H176" s="15">
        <f t="shared" si="7"/>
        <v>0.0121150231481481</v>
      </c>
      <c r="I176" s="16">
        <f t="shared" si="8"/>
        <v>0.002207048611111019</v>
      </c>
      <c r="J176" s="17">
        <v>0.655555555555556</v>
      </c>
      <c r="K176" s="18">
        <v>0.0426705787037037</v>
      </c>
      <c r="L176" s="19">
        <v>0.0305555555555556</v>
      </c>
    </row>
    <row r="177" spans="1:12" s="20" customFormat="1" ht="15">
      <c r="A177" s="10" t="s">
        <v>404</v>
      </c>
      <c r="B177" s="11">
        <v>112</v>
      </c>
      <c r="C177" s="12" t="s">
        <v>405</v>
      </c>
      <c r="D177" s="13" t="s">
        <v>406</v>
      </c>
      <c r="E177" s="14" t="s">
        <v>54</v>
      </c>
      <c r="F177" s="14" t="s">
        <v>407</v>
      </c>
      <c r="G177" s="12" t="s">
        <v>368</v>
      </c>
      <c r="H177" s="15">
        <f t="shared" si="7"/>
        <v>0.01321767361111113</v>
      </c>
      <c r="I177" s="16">
        <f t="shared" si="8"/>
        <v>0.0033096990740740483</v>
      </c>
      <c r="J177" s="17">
        <v>0.654861111111111</v>
      </c>
      <c r="K177" s="18">
        <v>0.04307878472222223</v>
      </c>
      <c r="L177" s="19">
        <v>0.0298611111111111</v>
      </c>
    </row>
    <row r="178" spans="1:12" s="20" customFormat="1" ht="15">
      <c r="A178" s="10" t="s">
        <v>408</v>
      </c>
      <c r="B178" s="11">
        <v>109</v>
      </c>
      <c r="C178" s="12" t="s">
        <v>409</v>
      </c>
      <c r="D178" s="13" t="s">
        <v>410</v>
      </c>
      <c r="E178" s="14" t="s">
        <v>98</v>
      </c>
      <c r="F178" s="14" t="s">
        <v>411</v>
      </c>
      <c r="G178" s="12" t="s">
        <v>368</v>
      </c>
      <c r="H178" s="15">
        <f t="shared" si="7"/>
        <v>0.015763472222222245</v>
      </c>
      <c r="I178" s="16">
        <f t="shared" si="8"/>
        <v>0.005855497685185163</v>
      </c>
      <c r="J178" s="17">
        <v>0.653472222222222</v>
      </c>
      <c r="K178" s="18">
        <v>0.044235694444444446</v>
      </c>
      <c r="L178" s="19">
        <v>0.0284722222222222</v>
      </c>
    </row>
    <row r="179" spans="1:10" ht="15">
      <c r="A179" s="8"/>
      <c r="B179" s="8" t="s">
        <v>412</v>
      </c>
      <c r="C179" s="7"/>
      <c r="D179" s="8"/>
      <c r="E179" s="8"/>
      <c r="F179" s="8"/>
      <c r="G179" s="8"/>
      <c r="H179" s="8"/>
      <c r="I179" s="8"/>
      <c r="J179" s="8"/>
    </row>
    <row r="180" spans="2:3" ht="12.75">
      <c r="B180" s="21"/>
      <c r="C180" s="22"/>
    </row>
    <row r="181" spans="1:10" ht="15">
      <c r="A181" s="32" t="s">
        <v>413</v>
      </c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2" ht="15">
      <c r="A182" s="7"/>
      <c r="B182" s="30" t="s">
        <v>27</v>
      </c>
      <c r="C182" s="30"/>
      <c r="D182" s="30"/>
      <c r="E182" s="30"/>
      <c r="F182" s="31" t="s">
        <v>28</v>
      </c>
      <c r="G182" s="31"/>
      <c r="H182" s="31"/>
      <c r="I182" s="31"/>
      <c r="J182" s="31"/>
      <c r="K182" s="9" t="s">
        <v>29</v>
      </c>
      <c r="L182" s="9" t="s">
        <v>30</v>
      </c>
    </row>
    <row r="183" spans="1:14" ht="15">
      <c r="A183" s="10" t="s">
        <v>364</v>
      </c>
      <c r="B183" s="11">
        <v>144</v>
      </c>
      <c r="C183" s="12" t="s">
        <v>414</v>
      </c>
      <c r="D183" s="13" t="s">
        <v>415</v>
      </c>
      <c r="E183" s="14" t="s">
        <v>348</v>
      </c>
      <c r="F183" s="14" t="s">
        <v>416</v>
      </c>
      <c r="G183" s="12" t="s">
        <v>417</v>
      </c>
      <c r="H183" s="15">
        <f aca="true" t="shared" si="9" ref="H183:H190">K183-L183</f>
        <v>0.011055046296296285</v>
      </c>
      <c r="I183" s="16">
        <f aca="true" t="shared" si="10" ref="I183:I190">H183-$H$28</f>
        <v>0.00031126157407406277</v>
      </c>
      <c r="J183" s="17">
        <v>0.663888888888889</v>
      </c>
      <c r="K183" s="18">
        <v>0.04994393518518519</v>
      </c>
      <c r="L183" s="19">
        <v>0.0388888888888889</v>
      </c>
      <c r="M183" s="20"/>
      <c r="N183" s="20"/>
    </row>
    <row r="184" spans="1:14" ht="15">
      <c r="A184" s="10" t="s">
        <v>369</v>
      </c>
      <c r="B184" s="11">
        <v>140</v>
      </c>
      <c r="C184" s="12" t="s">
        <v>418</v>
      </c>
      <c r="D184" s="13" t="s">
        <v>419</v>
      </c>
      <c r="E184" s="14" t="s">
        <v>42</v>
      </c>
      <c r="F184" s="14" t="s">
        <v>420</v>
      </c>
      <c r="G184" s="12" t="s">
        <v>417</v>
      </c>
      <c r="H184" s="15">
        <f t="shared" si="9"/>
        <v>0.01157509259259263</v>
      </c>
      <c r="I184" s="16">
        <f t="shared" si="10"/>
        <v>0.0008313078703704076</v>
      </c>
      <c r="J184" s="17">
        <v>0.664583333333333</v>
      </c>
      <c r="K184" s="18">
        <v>0.05115842592592593</v>
      </c>
      <c r="L184" s="19">
        <v>0.0395833333333333</v>
      </c>
      <c r="M184" s="20"/>
      <c r="N184" s="20"/>
    </row>
    <row r="185" spans="1:14" ht="15">
      <c r="A185" s="10" t="s">
        <v>373</v>
      </c>
      <c r="B185" s="11">
        <v>141</v>
      </c>
      <c r="C185" s="12" t="s">
        <v>421</v>
      </c>
      <c r="D185" s="13" t="s">
        <v>422</v>
      </c>
      <c r="E185" s="14" t="s">
        <v>126</v>
      </c>
      <c r="F185" s="14" t="s">
        <v>423</v>
      </c>
      <c r="G185" s="12" t="s">
        <v>417</v>
      </c>
      <c r="H185" s="15">
        <f t="shared" si="9"/>
        <v>0.011706851851851802</v>
      </c>
      <c r="I185" s="16">
        <f t="shared" si="10"/>
        <v>0.0009630671296295794</v>
      </c>
      <c r="J185" s="17">
        <v>0.661805555555556</v>
      </c>
      <c r="K185" s="18">
        <v>0.0485124074074074</v>
      </c>
      <c r="L185" s="19">
        <v>0.0368055555555556</v>
      </c>
      <c r="M185" s="20"/>
      <c r="N185" s="20"/>
    </row>
    <row r="186" spans="1:14" ht="15">
      <c r="A186" s="10" t="s">
        <v>376</v>
      </c>
      <c r="B186" s="11">
        <v>147</v>
      </c>
      <c r="C186" s="12" t="s">
        <v>424</v>
      </c>
      <c r="D186" s="13" t="s">
        <v>425</v>
      </c>
      <c r="E186" s="14" t="s">
        <v>426</v>
      </c>
      <c r="F186" s="14" t="s">
        <v>427</v>
      </c>
      <c r="G186" s="12" t="s">
        <v>417</v>
      </c>
      <c r="H186" s="15">
        <f t="shared" si="9"/>
        <v>0.011849340277777787</v>
      </c>
      <c r="I186" s="16">
        <f t="shared" si="10"/>
        <v>0.0011055555555555645</v>
      </c>
      <c r="J186" s="17">
        <v>0.661111111111111</v>
      </c>
      <c r="K186" s="18">
        <v>0.04796045138888889</v>
      </c>
      <c r="L186" s="19">
        <v>0.0361111111111111</v>
      </c>
      <c r="M186" s="20"/>
      <c r="N186" s="20"/>
    </row>
    <row r="187" spans="1:14" ht="15">
      <c r="A187" s="10" t="s">
        <v>380</v>
      </c>
      <c r="B187" s="11">
        <v>143</v>
      </c>
      <c r="C187" s="12" t="s">
        <v>428</v>
      </c>
      <c r="D187" s="13" t="s">
        <v>429</v>
      </c>
      <c r="E187" s="14" t="s">
        <v>430</v>
      </c>
      <c r="F187" s="14">
        <v>12555</v>
      </c>
      <c r="G187" s="12" t="s">
        <v>417</v>
      </c>
      <c r="H187" s="15">
        <f t="shared" si="9"/>
        <v>0.012013715277777774</v>
      </c>
      <c r="I187" s="16">
        <f t="shared" si="10"/>
        <v>0.001269930555555552</v>
      </c>
      <c r="J187" s="17">
        <v>0.6604166666666667</v>
      </c>
      <c r="K187" s="18">
        <v>0.04743038194444444</v>
      </c>
      <c r="L187" s="19">
        <v>0.035416666666666666</v>
      </c>
      <c r="M187" s="20"/>
      <c r="N187" s="20"/>
    </row>
    <row r="188" spans="1:14" ht="15">
      <c r="A188" s="10" t="s">
        <v>384</v>
      </c>
      <c r="B188" s="11">
        <v>145</v>
      </c>
      <c r="C188" s="12" t="s">
        <v>431</v>
      </c>
      <c r="D188" s="13" t="s">
        <v>432</v>
      </c>
      <c r="E188" s="14" t="s">
        <v>211</v>
      </c>
      <c r="F188" s="14" t="s">
        <v>433</v>
      </c>
      <c r="G188" s="12" t="s">
        <v>417</v>
      </c>
      <c r="H188" s="15">
        <f t="shared" si="9"/>
        <v>0.012281076388888937</v>
      </c>
      <c r="I188" s="16">
        <f t="shared" si="10"/>
        <v>0.0015372916666667145</v>
      </c>
      <c r="J188" s="17">
        <v>0.663194444444444</v>
      </c>
      <c r="K188" s="18">
        <v>0.050475520833333336</v>
      </c>
      <c r="L188" s="19">
        <v>0.0381944444444444</v>
      </c>
      <c r="M188" s="20"/>
      <c r="N188" s="20"/>
    </row>
    <row r="189" spans="1:14" ht="15">
      <c r="A189" s="10" t="s">
        <v>388</v>
      </c>
      <c r="B189" s="11">
        <v>146</v>
      </c>
      <c r="C189" s="12" t="s">
        <v>434</v>
      </c>
      <c r="D189" s="13" t="s">
        <v>435</v>
      </c>
      <c r="E189" s="14" t="s">
        <v>436</v>
      </c>
      <c r="F189" s="14" t="s">
        <v>437</v>
      </c>
      <c r="G189" s="12" t="s">
        <v>417</v>
      </c>
      <c r="H189" s="15">
        <f t="shared" si="9"/>
        <v>0.012336469907407402</v>
      </c>
      <c r="I189" s="16">
        <f t="shared" si="10"/>
        <v>0.0015926851851851796</v>
      </c>
      <c r="J189" s="17">
        <v>0.6625</v>
      </c>
      <c r="K189" s="18">
        <v>0.0498364699074074</v>
      </c>
      <c r="L189" s="19">
        <v>0.0375</v>
      </c>
      <c r="M189" s="20"/>
      <c r="N189" s="20"/>
    </row>
    <row r="190" spans="1:14" ht="15">
      <c r="A190" s="10" t="s">
        <v>392</v>
      </c>
      <c r="B190" s="11">
        <v>142</v>
      </c>
      <c r="C190" s="12" t="s">
        <v>438</v>
      </c>
      <c r="D190" s="13" t="s">
        <v>439</v>
      </c>
      <c r="E190" s="14" t="s">
        <v>164</v>
      </c>
      <c r="F190" s="14">
        <v>2576</v>
      </c>
      <c r="G190" s="12" t="s">
        <v>417</v>
      </c>
      <c r="H190" s="15">
        <f t="shared" si="9"/>
        <v>0.012814421296296293</v>
      </c>
      <c r="I190" s="16">
        <f t="shared" si="10"/>
        <v>0.0020706365740740702</v>
      </c>
      <c r="J190" s="17">
        <v>0.6597222222222222</v>
      </c>
      <c r="K190" s="18">
        <v>0.047536643518518516</v>
      </c>
      <c r="L190" s="19">
        <v>0.034722222222222224</v>
      </c>
      <c r="M190" s="20"/>
      <c r="N190" s="20"/>
    </row>
    <row r="191" spans="1:10" ht="15">
      <c r="A191" s="8"/>
      <c r="B191" s="8" t="s">
        <v>440</v>
      </c>
      <c r="C191" s="7"/>
      <c r="D191" s="8"/>
      <c r="E191" s="8"/>
      <c r="F191" s="8"/>
      <c r="G191" s="8"/>
      <c r="H191" s="8"/>
      <c r="I191" s="8"/>
      <c r="J191" s="8"/>
    </row>
    <row r="192" spans="2:3" ht="12.75">
      <c r="B192" s="21"/>
      <c r="C192" s="22"/>
    </row>
  </sheetData>
  <mergeCells count="26">
    <mergeCell ref="A1:J1"/>
    <mergeCell ref="A2:J2"/>
    <mergeCell ref="E3:G3"/>
    <mergeCell ref="A5:J5"/>
    <mergeCell ref="A10:J10"/>
    <mergeCell ref="B11:E11"/>
    <mergeCell ref="F11:J11"/>
    <mergeCell ref="A72:J72"/>
    <mergeCell ref="A76:K76"/>
    <mergeCell ref="A77:K77"/>
    <mergeCell ref="E78:G78"/>
    <mergeCell ref="A80:K80"/>
    <mergeCell ref="A85:K85"/>
    <mergeCell ref="B86:E86"/>
    <mergeCell ref="F86:K86"/>
    <mergeCell ref="A152:K152"/>
    <mergeCell ref="A156:J156"/>
    <mergeCell ref="A157:J157"/>
    <mergeCell ref="E158:G158"/>
    <mergeCell ref="A160:J160"/>
    <mergeCell ref="B182:E182"/>
    <mergeCell ref="F182:J182"/>
    <mergeCell ref="A165:J165"/>
    <mergeCell ref="B166:E166"/>
    <mergeCell ref="F166:J166"/>
    <mergeCell ref="A181:J181"/>
  </mergeCells>
  <conditionalFormatting sqref="K12:K49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K167:K178 K183:K190">
    <cfRule type="cellIs" priority="3" dxfId="0" operator="notEqual" stopIfTrue="1">
      <formula>0</formula>
    </cfRule>
    <cfRule type="cellIs" priority="4" dxfId="1" operator="equal" stopIfTrue="1">
      <formula>0</formula>
    </cfRule>
  </conditionalFormatting>
  <conditionalFormatting sqref="L87:L144">
    <cfRule type="cellIs" priority="5" dxfId="0" operator="notEqual" stopIfTrue="1">
      <formula>0</formula>
    </cfRule>
    <cfRule type="cellIs" priority="6" dxfId="1" operator="equal" stopIfTrue="1">
      <formula>0</formula>
    </cfRule>
  </conditionalFormatting>
  <printOptions/>
  <pageMargins left="0.23611111111111113" right="0.27569444444444446" top="0.42986111111111114" bottom="0.55" header="0.5118055555555556" footer="0.5118055555555556"/>
  <pageSetup horizontalDpi="300" verticalDpi="300" orientation="portrait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10">
      <selection activeCell="E38" sqref="E38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3.28125" style="2" customWidth="1"/>
    <col min="4" max="4" width="22.7109375" style="1" customWidth="1"/>
    <col min="5" max="5" width="32.28125" style="1" customWidth="1"/>
    <col min="6" max="6" width="13.140625" style="1" customWidth="1"/>
    <col min="7" max="7" width="12.8515625" style="1" customWidth="1"/>
    <col min="8" max="8" width="11.7109375" style="1" customWidth="1"/>
    <col min="9" max="9" width="13.421875" style="1" customWidth="1"/>
    <col min="10" max="10" width="8.7109375" style="1" customWidth="1"/>
    <col min="11" max="12" width="0" style="0" hidden="1" customWidth="1"/>
  </cols>
  <sheetData>
    <row r="1" spans="1:10" ht="26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5:10" ht="15">
      <c r="E3" s="35"/>
      <c r="F3" s="35"/>
      <c r="G3" s="35"/>
      <c r="J3" s="3" t="s">
        <v>362</v>
      </c>
    </row>
    <row r="4" spans="1:10" ht="12.75">
      <c r="A4" s="4" t="s">
        <v>3</v>
      </c>
      <c r="J4" s="3" t="s">
        <v>4</v>
      </c>
    </row>
    <row r="5" spans="1:10" ht="20.2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</row>
    <row r="6" ht="9" customHeight="1"/>
    <row r="7" spans="1:10" ht="12.7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</row>
    <row r="8" spans="1:10" ht="12.75">
      <c r="A8" s="6" t="s">
        <v>16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23</v>
      </c>
      <c r="I8" s="6" t="s">
        <v>24</v>
      </c>
      <c r="J8" s="6" t="s">
        <v>25</v>
      </c>
    </row>
    <row r="10" spans="1:10" ht="15">
      <c r="A10" s="32" t="s">
        <v>363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>
      <c r="A11" s="7"/>
      <c r="B11" s="30" t="s">
        <v>27</v>
      </c>
      <c r="C11" s="30"/>
      <c r="D11" s="30"/>
      <c r="E11" s="30"/>
      <c r="F11" s="31" t="s">
        <v>28</v>
      </c>
      <c r="G11" s="31"/>
      <c r="H11" s="31"/>
      <c r="I11" s="31"/>
      <c r="J11" s="31"/>
      <c r="K11" s="9" t="s">
        <v>29</v>
      </c>
      <c r="L11" s="9" t="s">
        <v>30</v>
      </c>
    </row>
    <row r="12" spans="1:12" s="20" customFormat="1" ht="15">
      <c r="A12" s="10" t="s">
        <v>364</v>
      </c>
      <c r="B12" s="11">
        <v>103</v>
      </c>
      <c r="C12" s="12" t="s">
        <v>365</v>
      </c>
      <c r="D12" s="13" t="s">
        <v>366</v>
      </c>
      <c r="E12" s="14" t="s">
        <v>33</v>
      </c>
      <c r="F12" s="14" t="s">
        <v>367</v>
      </c>
      <c r="G12" s="12" t="s">
        <v>368</v>
      </c>
      <c r="H12" s="15">
        <f aca="true" t="shared" si="0" ref="H12:H23">K12-L12</f>
        <v>0.010353206018518489</v>
      </c>
      <c r="I12" s="16">
        <f aca="true" t="shared" si="1" ref="I12:I23">H12-$H$12</f>
        <v>0</v>
      </c>
      <c r="J12" s="17">
        <v>0.659027777777778</v>
      </c>
      <c r="K12" s="18">
        <v>0.04438098379629629</v>
      </c>
      <c r="L12" s="19">
        <v>0.0340277777777778</v>
      </c>
    </row>
    <row r="13" spans="1:12" s="20" customFormat="1" ht="15">
      <c r="A13" s="10" t="s">
        <v>369</v>
      </c>
      <c r="B13" s="11">
        <v>101</v>
      </c>
      <c r="C13" s="12" t="s">
        <v>370</v>
      </c>
      <c r="D13" s="13" t="s">
        <v>371</v>
      </c>
      <c r="E13" s="14" t="s">
        <v>151</v>
      </c>
      <c r="F13" s="14" t="s">
        <v>372</v>
      </c>
      <c r="G13" s="12" t="s">
        <v>368</v>
      </c>
      <c r="H13" s="15">
        <f t="shared" si="0"/>
        <v>0.01070491898148148</v>
      </c>
      <c r="I13" s="16">
        <f t="shared" si="1"/>
        <v>0.00035171296296299115</v>
      </c>
      <c r="J13" s="17">
        <v>0.65625</v>
      </c>
      <c r="K13" s="18">
        <v>0.04195491898148148</v>
      </c>
      <c r="L13" s="19">
        <v>0.03125</v>
      </c>
    </row>
    <row r="14" spans="1:12" s="20" customFormat="1" ht="15">
      <c r="A14" s="10" t="s">
        <v>373</v>
      </c>
      <c r="B14" s="11">
        <v>107</v>
      </c>
      <c r="C14" s="12" t="s">
        <v>231</v>
      </c>
      <c r="D14" s="13" t="s">
        <v>374</v>
      </c>
      <c r="E14" s="14" t="s">
        <v>42</v>
      </c>
      <c r="F14" s="14" t="s">
        <v>375</v>
      </c>
      <c r="G14" s="12" t="s">
        <v>368</v>
      </c>
      <c r="H14" s="15">
        <f t="shared" si="0"/>
        <v>0.010836851851851882</v>
      </c>
      <c r="I14" s="16">
        <f t="shared" si="1"/>
        <v>0.00048364583333339317</v>
      </c>
      <c r="J14" s="17">
        <v>0.658333333333333</v>
      </c>
      <c r="K14" s="18">
        <v>0.04417018518518518</v>
      </c>
      <c r="L14" s="19">
        <v>0.0333333333333333</v>
      </c>
    </row>
    <row r="15" spans="1:12" s="20" customFormat="1" ht="15">
      <c r="A15" s="10" t="s">
        <v>376</v>
      </c>
      <c r="B15" s="11">
        <v>110</v>
      </c>
      <c r="C15" s="12" t="s">
        <v>377</v>
      </c>
      <c r="D15" s="13" t="s">
        <v>378</v>
      </c>
      <c r="E15" s="14" t="s">
        <v>179</v>
      </c>
      <c r="F15" s="14" t="s">
        <v>379</v>
      </c>
      <c r="G15" s="12" t="s">
        <v>368</v>
      </c>
      <c r="H15" s="15">
        <f t="shared" si="0"/>
        <v>0.010894259259259239</v>
      </c>
      <c r="I15" s="16">
        <f t="shared" si="1"/>
        <v>0.0005410532407407499</v>
      </c>
      <c r="J15" s="17">
        <v>0.652777777777778</v>
      </c>
      <c r="K15" s="18">
        <v>0.03867203703703704</v>
      </c>
      <c r="L15" s="19">
        <v>0.0277777777777778</v>
      </c>
    </row>
    <row r="16" spans="1:12" s="20" customFormat="1" ht="15">
      <c r="A16" s="10" t="s">
        <v>380</v>
      </c>
      <c r="B16" s="11">
        <v>104</v>
      </c>
      <c r="C16" s="12" t="s">
        <v>381</v>
      </c>
      <c r="D16" s="13" t="s">
        <v>382</v>
      </c>
      <c r="E16" s="14" t="s">
        <v>33</v>
      </c>
      <c r="F16" s="14" t="s">
        <v>383</v>
      </c>
      <c r="G16" s="12" t="s">
        <v>368</v>
      </c>
      <c r="H16" s="15">
        <f t="shared" si="0"/>
        <v>0.011082326388888883</v>
      </c>
      <c r="I16" s="16">
        <f t="shared" si="1"/>
        <v>0.0007291203703703938</v>
      </c>
      <c r="J16" s="17">
        <v>0.657638888888889</v>
      </c>
      <c r="K16" s="18">
        <v>0.04372121527777778</v>
      </c>
      <c r="L16" s="19">
        <v>0.0326388888888889</v>
      </c>
    </row>
    <row r="17" spans="1:12" s="20" customFormat="1" ht="15">
      <c r="A17" s="10" t="s">
        <v>384</v>
      </c>
      <c r="B17" s="11">
        <v>105</v>
      </c>
      <c r="C17" s="12" t="s">
        <v>385</v>
      </c>
      <c r="D17" s="13" t="s">
        <v>386</v>
      </c>
      <c r="E17" s="14" t="s">
        <v>42</v>
      </c>
      <c r="F17" s="14" t="s">
        <v>387</v>
      </c>
      <c r="G17" s="12" t="s">
        <v>368</v>
      </c>
      <c r="H17" s="15">
        <f t="shared" si="0"/>
        <v>0.011496759259259297</v>
      </c>
      <c r="I17" s="16">
        <f t="shared" si="1"/>
        <v>0.0011435532407408078</v>
      </c>
      <c r="J17" s="17">
        <v>0.656944444444444</v>
      </c>
      <c r="K17" s="18">
        <v>0.0434412037037037</v>
      </c>
      <c r="L17" s="19">
        <v>0.0319444444444444</v>
      </c>
    </row>
    <row r="18" spans="1:12" s="20" customFormat="1" ht="15">
      <c r="A18" s="10" t="s">
        <v>388</v>
      </c>
      <c r="B18" s="11">
        <v>106</v>
      </c>
      <c r="C18" s="12" t="s">
        <v>389</v>
      </c>
      <c r="D18" s="13" t="s">
        <v>390</v>
      </c>
      <c r="E18" s="14" t="s">
        <v>50</v>
      </c>
      <c r="F18" s="14" t="s">
        <v>391</v>
      </c>
      <c r="G18" s="12" t="s">
        <v>368</v>
      </c>
      <c r="H18" s="15">
        <f t="shared" si="0"/>
        <v>0.0119312037037037</v>
      </c>
      <c r="I18" s="16">
        <f t="shared" si="1"/>
        <v>0.0015779976851852118</v>
      </c>
      <c r="J18" s="17">
        <v>0.6520833333333333</v>
      </c>
      <c r="K18" s="18">
        <v>0.039014537037037035</v>
      </c>
      <c r="L18" s="19">
        <v>0.027083333333333334</v>
      </c>
    </row>
    <row r="19" spans="1:12" s="20" customFormat="1" ht="15">
      <c r="A19" s="10" t="s">
        <v>392</v>
      </c>
      <c r="B19" s="11">
        <v>102</v>
      </c>
      <c r="C19" s="12" t="s">
        <v>393</v>
      </c>
      <c r="D19" s="13" t="s">
        <v>394</v>
      </c>
      <c r="E19" s="14" t="s">
        <v>395</v>
      </c>
      <c r="F19" s="14" t="s">
        <v>396</v>
      </c>
      <c r="G19" s="12" t="s">
        <v>368</v>
      </c>
      <c r="H19" s="15">
        <f t="shared" si="0"/>
        <v>0.011958391203703674</v>
      </c>
      <c r="I19" s="16">
        <f t="shared" si="1"/>
        <v>0.0016051851851851852</v>
      </c>
      <c r="J19" s="17">
        <v>0.654166666666667</v>
      </c>
      <c r="K19" s="18">
        <v>0.04112505787037037</v>
      </c>
      <c r="L19" s="19">
        <v>0.0291666666666667</v>
      </c>
    </row>
    <row r="20" spans="1:12" s="20" customFormat="1" ht="15">
      <c r="A20" s="10" t="s">
        <v>397</v>
      </c>
      <c r="B20" s="11">
        <v>111</v>
      </c>
      <c r="C20" s="12" t="s">
        <v>283</v>
      </c>
      <c r="D20" s="13" t="s">
        <v>398</v>
      </c>
      <c r="E20" s="14" t="s">
        <v>54</v>
      </c>
      <c r="F20" s="14" t="s">
        <v>399</v>
      </c>
      <c r="G20" s="12" t="s">
        <v>368</v>
      </c>
      <c r="H20" s="15">
        <f t="shared" si="0"/>
        <v>0.011978923611111112</v>
      </c>
      <c r="I20" s="16">
        <f t="shared" si="1"/>
        <v>0.001625717592592623</v>
      </c>
      <c r="J20" s="17">
        <v>0.6513888888888889</v>
      </c>
      <c r="K20" s="18">
        <v>0.0383678125</v>
      </c>
      <c r="L20" s="19">
        <v>0.02638888888888889</v>
      </c>
    </row>
    <row r="21" spans="1:12" s="20" customFormat="1" ht="15">
      <c r="A21" s="10" t="s">
        <v>400</v>
      </c>
      <c r="B21" s="11">
        <v>108</v>
      </c>
      <c r="C21" s="12" t="s">
        <v>401</v>
      </c>
      <c r="D21" s="13" t="s">
        <v>402</v>
      </c>
      <c r="E21" s="14" t="s">
        <v>98</v>
      </c>
      <c r="F21" s="14" t="s">
        <v>403</v>
      </c>
      <c r="G21" s="12" t="s">
        <v>368</v>
      </c>
      <c r="H21" s="15">
        <f t="shared" si="0"/>
        <v>0.0121150231481481</v>
      </c>
      <c r="I21" s="16">
        <f t="shared" si="1"/>
        <v>0.0017618171296296115</v>
      </c>
      <c r="J21" s="17">
        <v>0.655555555555556</v>
      </c>
      <c r="K21" s="18">
        <v>0.0426705787037037</v>
      </c>
      <c r="L21" s="19">
        <v>0.0305555555555556</v>
      </c>
    </row>
    <row r="22" spans="1:12" s="20" customFormat="1" ht="15">
      <c r="A22" s="10" t="s">
        <v>404</v>
      </c>
      <c r="B22" s="11">
        <v>112</v>
      </c>
      <c r="C22" s="12" t="s">
        <v>405</v>
      </c>
      <c r="D22" s="13" t="s">
        <v>406</v>
      </c>
      <c r="E22" s="14" t="s">
        <v>54</v>
      </c>
      <c r="F22" s="14" t="s">
        <v>407</v>
      </c>
      <c r="G22" s="12" t="s">
        <v>368</v>
      </c>
      <c r="H22" s="15">
        <f t="shared" si="0"/>
        <v>0.01321767361111113</v>
      </c>
      <c r="I22" s="16">
        <f t="shared" si="1"/>
        <v>0.0028644675925926406</v>
      </c>
      <c r="J22" s="17">
        <v>0.654861111111111</v>
      </c>
      <c r="K22" s="18">
        <v>0.04307878472222223</v>
      </c>
      <c r="L22" s="19">
        <v>0.0298611111111111</v>
      </c>
    </row>
    <row r="23" spans="1:12" s="20" customFormat="1" ht="15">
      <c r="A23" s="10" t="s">
        <v>408</v>
      </c>
      <c r="B23" s="11">
        <v>109</v>
      </c>
      <c r="C23" s="12" t="s">
        <v>409</v>
      </c>
      <c r="D23" s="13" t="s">
        <v>410</v>
      </c>
      <c r="E23" s="14" t="s">
        <v>98</v>
      </c>
      <c r="F23" s="14" t="s">
        <v>411</v>
      </c>
      <c r="G23" s="12" t="s">
        <v>368</v>
      </c>
      <c r="H23" s="15">
        <f t="shared" si="0"/>
        <v>0.015763472222222245</v>
      </c>
      <c r="I23" s="16">
        <f t="shared" si="1"/>
        <v>0.005410266203703756</v>
      </c>
      <c r="J23" s="17">
        <v>0.653472222222222</v>
      </c>
      <c r="K23" s="18">
        <v>0.044235694444444446</v>
      </c>
      <c r="L23" s="19">
        <v>0.0284722222222222</v>
      </c>
    </row>
    <row r="24" spans="1:10" ht="15">
      <c r="A24" s="8"/>
      <c r="B24" s="8" t="s">
        <v>412</v>
      </c>
      <c r="C24" s="7"/>
      <c r="D24" s="8"/>
      <c r="E24" s="8"/>
      <c r="F24" s="8"/>
      <c r="G24" s="8"/>
      <c r="H24" s="8"/>
      <c r="I24" s="8"/>
      <c r="J24" s="8"/>
    </row>
    <row r="25" spans="2:3" ht="12.75">
      <c r="B25" s="21"/>
      <c r="C25" s="22"/>
    </row>
    <row r="26" spans="1:10" ht="15">
      <c r="A26" s="32" t="s">
        <v>413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2" ht="15">
      <c r="A27" s="7"/>
      <c r="B27" s="30" t="s">
        <v>27</v>
      </c>
      <c r="C27" s="30"/>
      <c r="D27" s="30"/>
      <c r="E27" s="30"/>
      <c r="F27" s="31" t="s">
        <v>28</v>
      </c>
      <c r="G27" s="31"/>
      <c r="H27" s="31"/>
      <c r="I27" s="31"/>
      <c r="J27" s="31"/>
      <c r="K27" s="9" t="s">
        <v>29</v>
      </c>
      <c r="L27" s="9" t="s">
        <v>30</v>
      </c>
    </row>
    <row r="28" spans="1:14" ht="15">
      <c r="A28" s="10" t="s">
        <v>364</v>
      </c>
      <c r="B28" s="11">
        <v>144</v>
      </c>
      <c r="C28" s="12" t="s">
        <v>414</v>
      </c>
      <c r="D28" s="13" t="s">
        <v>415</v>
      </c>
      <c r="E28" s="14" t="s">
        <v>348</v>
      </c>
      <c r="F28" s="14" t="s">
        <v>416</v>
      </c>
      <c r="G28" s="12" t="s">
        <v>417</v>
      </c>
      <c r="H28" s="15">
        <f aca="true" t="shared" si="2" ref="H28:H35">K28-L28</f>
        <v>0.011055046296296285</v>
      </c>
      <c r="I28" s="16">
        <f aca="true" t="shared" si="3" ref="I28:I35">H28-$H$28</f>
        <v>0</v>
      </c>
      <c r="J28" s="17">
        <v>0.663888888888889</v>
      </c>
      <c r="K28" s="18">
        <v>0.04994393518518519</v>
      </c>
      <c r="L28" s="19">
        <v>0.0388888888888889</v>
      </c>
      <c r="M28" s="20"/>
      <c r="N28" s="20"/>
    </row>
    <row r="29" spans="1:14" ht="15">
      <c r="A29" s="10" t="s">
        <v>369</v>
      </c>
      <c r="B29" s="11">
        <v>140</v>
      </c>
      <c r="C29" s="12" t="s">
        <v>418</v>
      </c>
      <c r="D29" s="13" t="s">
        <v>419</v>
      </c>
      <c r="E29" s="14" t="s">
        <v>42</v>
      </c>
      <c r="F29" s="14" t="s">
        <v>420</v>
      </c>
      <c r="G29" s="12" t="s">
        <v>417</v>
      </c>
      <c r="H29" s="15">
        <f t="shared" si="2"/>
        <v>0.01157509259259263</v>
      </c>
      <c r="I29" s="16">
        <f t="shared" si="3"/>
        <v>0.0005200462962963448</v>
      </c>
      <c r="J29" s="17">
        <v>0.664583333333333</v>
      </c>
      <c r="K29" s="18">
        <v>0.05115842592592593</v>
      </c>
      <c r="L29" s="19">
        <v>0.0395833333333333</v>
      </c>
      <c r="M29" s="20"/>
      <c r="N29" s="20"/>
    </row>
    <row r="30" spans="1:14" ht="15">
      <c r="A30" s="10" t="s">
        <v>373</v>
      </c>
      <c r="B30" s="11">
        <v>141</v>
      </c>
      <c r="C30" s="12" t="s">
        <v>421</v>
      </c>
      <c r="D30" s="13" t="s">
        <v>422</v>
      </c>
      <c r="E30" s="14" t="s">
        <v>126</v>
      </c>
      <c r="F30" s="14" t="s">
        <v>423</v>
      </c>
      <c r="G30" s="12" t="s">
        <v>417</v>
      </c>
      <c r="H30" s="15">
        <f t="shared" si="2"/>
        <v>0.011706851851851802</v>
      </c>
      <c r="I30" s="16">
        <f t="shared" si="3"/>
        <v>0.0006518055555555166</v>
      </c>
      <c r="J30" s="17">
        <v>0.661805555555556</v>
      </c>
      <c r="K30" s="18">
        <v>0.0485124074074074</v>
      </c>
      <c r="L30" s="19">
        <v>0.0368055555555556</v>
      </c>
      <c r="M30" s="20"/>
      <c r="N30" s="20"/>
    </row>
    <row r="31" spans="1:14" ht="15">
      <c r="A31" s="10" t="s">
        <v>376</v>
      </c>
      <c r="B31" s="11">
        <v>147</v>
      </c>
      <c r="C31" s="12" t="s">
        <v>424</v>
      </c>
      <c r="D31" s="13" t="s">
        <v>425</v>
      </c>
      <c r="E31" s="14" t="s">
        <v>426</v>
      </c>
      <c r="F31" s="14" t="s">
        <v>427</v>
      </c>
      <c r="G31" s="12" t="s">
        <v>417</v>
      </c>
      <c r="H31" s="15">
        <f t="shared" si="2"/>
        <v>0.011849340277777787</v>
      </c>
      <c r="I31" s="16">
        <f t="shared" si="3"/>
        <v>0.0007942939814815017</v>
      </c>
      <c r="J31" s="17">
        <v>0.661111111111111</v>
      </c>
      <c r="K31" s="18">
        <v>0.04796045138888889</v>
      </c>
      <c r="L31" s="19">
        <v>0.0361111111111111</v>
      </c>
      <c r="M31" s="20"/>
      <c r="N31" s="20"/>
    </row>
    <row r="32" spans="1:14" ht="15">
      <c r="A32" s="10" t="s">
        <v>380</v>
      </c>
      <c r="B32" s="11">
        <v>143</v>
      </c>
      <c r="C32" s="12" t="s">
        <v>428</v>
      </c>
      <c r="D32" s="13" t="s">
        <v>429</v>
      </c>
      <c r="E32" s="14" t="s">
        <v>430</v>
      </c>
      <c r="F32" s="14">
        <v>12555</v>
      </c>
      <c r="G32" s="12" t="s">
        <v>417</v>
      </c>
      <c r="H32" s="15">
        <f t="shared" si="2"/>
        <v>0.012013715277777774</v>
      </c>
      <c r="I32" s="16">
        <f t="shared" si="3"/>
        <v>0.0009586689814814892</v>
      </c>
      <c r="J32" s="17">
        <v>0.6604166666666667</v>
      </c>
      <c r="K32" s="18">
        <v>0.04743038194444444</v>
      </c>
      <c r="L32" s="19">
        <v>0.035416666666666666</v>
      </c>
      <c r="M32" s="20"/>
      <c r="N32" s="20"/>
    </row>
    <row r="33" spans="1:14" ht="15">
      <c r="A33" s="10" t="s">
        <v>384</v>
      </c>
      <c r="B33" s="11">
        <v>145</v>
      </c>
      <c r="C33" s="12" t="s">
        <v>431</v>
      </c>
      <c r="D33" s="13" t="s">
        <v>432</v>
      </c>
      <c r="E33" s="14" t="s">
        <v>211</v>
      </c>
      <c r="F33" s="14" t="s">
        <v>433</v>
      </c>
      <c r="G33" s="12" t="s">
        <v>417</v>
      </c>
      <c r="H33" s="15">
        <f t="shared" si="2"/>
        <v>0.012281076388888937</v>
      </c>
      <c r="I33" s="16">
        <f t="shared" si="3"/>
        <v>0.0012260300925926518</v>
      </c>
      <c r="J33" s="17">
        <v>0.663194444444444</v>
      </c>
      <c r="K33" s="18">
        <v>0.050475520833333336</v>
      </c>
      <c r="L33" s="19">
        <v>0.0381944444444444</v>
      </c>
      <c r="M33" s="20"/>
      <c r="N33" s="20"/>
    </row>
    <row r="34" spans="1:14" ht="15">
      <c r="A34" s="10" t="s">
        <v>388</v>
      </c>
      <c r="B34" s="11">
        <v>146</v>
      </c>
      <c r="C34" s="12" t="s">
        <v>434</v>
      </c>
      <c r="D34" s="13" t="s">
        <v>435</v>
      </c>
      <c r="E34" s="14" t="s">
        <v>436</v>
      </c>
      <c r="F34" s="14" t="s">
        <v>437</v>
      </c>
      <c r="G34" s="12" t="s">
        <v>417</v>
      </c>
      <c r="H34" s="15">
        <f t="shared" si="2"/>
        <v>0.012336469907407402</v>
      </c>
      <c r="I34" s="16">
        <f t="shared" si="3"/>
        <v>0.0012814236111111169</v>
      </c>
      <c r="J34" s="17">
        <v>0.6625</v>
      </c>
      <c r="K34" s="18">
        <v>0.0498364699074074</v>
      </c>
      <c r="L34" s="19">
        <v>0.0375</v>
      </c>
      <c r="M34" s="20"/>
      <c r="N34" s="20"/>
    </row>
    <row r="35" spans="1:14" ht="15">
      <c r="A35" s="10" t="s">
        <v>392</v>
      </c>
      <c r="B35" s="11">
        <v>142</v>
      </c>
      <c r="C35" s="12" t="s">
        <v>438</v>
      </c>
      <c r="D35" s="13" t="s">
        <v>439</v>
      </c>
      <c r="E35" s="14" t="s">
        <v>164</v>
      </c>
      <c r="F35" s="14">
        <v>2576</v>
      </c>
      <c r="G35" s="12" t="s">
        <v>417</v>
      </c>
      <c r="H35" s="15">
        <f t="shared" si="2"/>
        <v>0.012814421296296293</v>
      </c>
      <c r="I35" s="16">
        <f t="shared" si="3"/>
        <v>0.0017593750000000075</v>
      </c>
      <c r="J35" s="17">
        <v>0.6597222222222222</v>
      </c>
      <c r="K35" s="18">
        <v>0.047536643518518516</v>
      </c>
      <c r="L35" s="19">
        <v>0.034722222222222224</v>
      </c>
      <c r="M35" s="20"/>
      <c r="N35" s="20"/>
    </row>
    <row r="36" spans="1:10" ht="15">
      <c r="A36" s="8"/>
      <c r="B36" s="8" t="s">
        <v>440</v>
      </c>
      <c r="C36" s="7"/>
      <c r="D36" s="8"/>
      <c r="E36" s="8"/>
      <c r="F36" s="8"/>
      <c r="G36" s="8"/>
      <c r="H36" s="8"/>
      <c r="I36" s="8"/>
      <c r="J36" s="8"/>
    </row>
    <row r="37" spans="2:3" ht="12.75">
      <c r="B37" s="21"/>
      <c r="C37" s="22"/>
    </row>
    <row r="38" spans="2:3" ht="12.75">
      <c r="B38" s="21"/>
      <c r="C38" s="22"/>
    </row>
    <row r="39" spans="2:3" ht="12.75">
      <c r="B39" s="21"/>
      <c r="C39" s="22"/>
    </row>
    <row r="40" spans="2:3" ht="12.75">
      <c r="B40" s="21"/>
      <c r="C40" s="22"/>
    </row>
    <row r="41" spans="2:3" ht="12.75">
      <c r="B41" s="21"/>
      <c r="C41" s="22"/>
    </row>
    <row r="42" spans="2:3" ht="12.75">
      <c r="B42" s="21"/>
      <c r="C42" s="22"/>
    </row>
    <row r="43" spans="2:3" ht="12.75">
      <c r="B43" s="21"/>
      <c r="C43" s="22"/>
    </row>
    <row r="44" spans="2:3" ht="12.75">
      <c r="B44" s="21"/>
      <c r="C44" s="22"/>
    </row>
    <row r="45" spans="2:3" ht="12.75">
      <c r="B45" s="21"/>
      <c r="C45" s="22"/>
    </row>
    <row r="46" spans="2:3" ht="12.75">
      <c r="B46" s="21"/>
      <c r="C46" s="22"/>
    </row>
    <row r="47" spans="2:3" ht="12.75">
      <c r="B47" s="21"/>
      <c r="C47" s="22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2:3" ht="12.75">
      <c r="B51" s="21"/>
      <c r="C51" s="22"/>
    </row>
    <row r="52" spans="1:19" ht="6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S52" s="24"/>
    </row>
    <row r="53" spans="1:20" ht="12.75">
      <c r="A53" s="25"/>
      <c r="B53" s="25"/>
      <c r="C53" s="26"/>
      <c r="D53" s="25"/>
      <c r="E53" s="25"/>
      <c r="F53" s="25"/>
      <c r="G53" s="25"/>
      <c r="H53" s="25"/>
      <c r="I53" s="25"/>
      <c r="J53" s="25"/>
      <c r="S53" s="24"/>
      <c r="T53" s="24"/>
    </row>
    <row r="54" spans="1:19" ht="12.75">
      <c r="A54" s="25"/>
      <c r="B54" s="25"/>
      <c r="C54" s="26"/>
      <c r="D54" s="25"/>
      <c r="E54" s="25"/>
      <c r="F54" s="25"/>
      <c r="G54" s="25"/>
      <c r="H54" s="25"/>
      <c r="I54" s="25"/>
      <c r="J54" s="25"/>
      <c r="S54" s="24"/>
    </row>
    <row r="55" spans="1:20" ht="12.75">
      <c r="A55" s="25"/>
      <c r="B55" s="25"/>
      <c r="C55" s="26"/>
      <c r="D55" s="25"/>
      <c r="E55" s="25"/>
      <c r="F55" s="25"/>
      <c r="G55" s="25"/>
      <c r="H55" s="25"/>
      <c r="I55" s="25"/>
      <c r="J55" s="25"/>
      <c r="S55" s="24"/>
      <c r="T55" s="24"/>
    </row>
    <row r="56" spans="1:19" ht="12.75">
      <c r="A56" s="25"/>
      <c r="B56" s="25"/>
      <c r="C56" s="26"/>
      <c r="D56" s="25"/>
      <c r="E56" s="25"/>
      <c r="F56" s="25"/>
      <c r="G56" s="25"/>
      <c r="H56" s="25"/>
      <c r="I56" s="25"/>
      <c r="J56" s="25"/>
      <c r="S56" s="24"/>
    </row>
    <row r="57" spans="1:10" ht="6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1.25" customHeight="1">
      <c r="A58" s="37" t="s">
        <v>172</v>
      </c>
      <c r="B58" s="37"/>
      <c r="C58" s="37"/>
      <c r="D58" s="37"/>
      <c r="E58" s="37"/>
      <c r="F58" s="37"/>
      <c r="G58" s="37"/>
      <c r="H58" s="37"/>
      <c r="I58" s="37"/>
      <c r="J58" s="37"/>
    </row>
  </sheetData>
  <mergeCells count="11">
    <mergeCell ref="A1:J1"/>
    <mergeCell ref="A2:J2"/>
    <mergeCell ref="E3:G3"/>
    <mergeCell ref="A5:J5"/>
    <mergeCell ref="B27:E27"/>
    <mergeCell ref="F27:J27"/>
    <mergeCell ref="A58:J58"/>
    <mergeCell ref="A10:J10"/>
    <mergeCell ref="B11:E11"/>
    <mergeCell ref="F11:J11"/>
    <mergeCell ref="A26:J26"/>
  </mergeCells>
  <conditionalFormatting sqref="K12:K23 K28:K3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printOptions/>
  <pageMargins left="0.23611111111111113" right="0.27569444444444446" top="0.42986111111111114" bottom="0.55" header="0.5118055555555556" footer="0.5118055555555556"/>
  <pageSetup horizontalDpi="300" verticalDpi="300" orientation="portrait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zoomScale="87" zoomScaleNormal="87" workbookViewId="0" topLeftCell="A1">
      <selection activeCell="A1" sqref="A1:K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3.28125" style="2" customWidth="1"/>
    <col min="4" max="4" width="20.421875" style="1" customWidth="1"/>
    <col min="5" max="5" width="32.28125" style="1" customWidth="1"/>
    <col min="6" max="6" width="13.140625" style="1" customWidth="1"/>
    <col min="7" max="7" width="11.28125" style="1" customWidth="1"/>
    <col min="8" max="8" width="15.28125" style="1" customWidth="1"/>
    <col min="9" max="9" width="13.28125" style="1" customWidth="1"/>
    <col min="10" max="10" width="14.7109375" style="1" customWidth="1"/>
    <col min="11" max="11" width="8.8515625" style="1" customWidth="1"/>
    <col min="12" max="14" width="0" style="0" hidden="1" customWidth="1"/>
    <col min="15" max="17" width="11.7109375" style="0" customWidth="1"/>
  </cols>
  <sheetData>
    <row r="1" spans="1:11" ht="26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5:11" ht="15">
      <c r="E3" s="35"/>
      <c r="F3" s="35"/>
      <c r="G3" s="35"/>
      <c r="K3" s="3" t="s">
        <v>173</v>
      </c>
    </row>
    <row r="4" spans="1:11" ht="12.75">
      <c r="A4" s="4" t="s">
        <v>3</v>
      </c>
      <c r="K4" s="3" t="s">
        <v>4</v>
      </c>
    </row>
    <row r="5" spans="1:11" ht="20.2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ht="9" customHeight="1"/>
    <row r="7" spans="1:11" ht="12.7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174</v>
      </c>
      <c r="K7" s="5" t="s">
        <v>15</v>
      </c>
    </row>
    <row r="8" spans="1:11" ht="12.75">
      <c r="A8" s="6" t="s">
        <v>16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23</v>
      </c>
      <c r="I8" s="6" t="s">
        <v>24</v>
      </c>
      <c r="J8" s="6"/>
      <c r="K8" s="6" t="s">
        <v>25</v>
      </c>
    </row>
    <row r="10" spans="1:11" ht="15">
      <c r="A10" s="32" t="s">
        <v>175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3" ht="15">
      <c r="A11" s="7"/>
      <c r="B11" s="30" t="s">
        <v>176</v>
      </c>
      <c r="C11" s="30"/>
      <c r="D11" s="30"/>
      <c r="E11" s="30"/>
      <c r="F11" s="31" t="s">
        <v>28</v>
      </c>
      <c r="G11" s="31"/>
      <c r="H11" s="31"/>
      <c r="I11" s="31"/>
      <c r="J11" s="31"/>
      <c r="K11" s="31"/>
      <c r="L11" s="9" t="s">
        <v>29</v>
      </c>
      <c r="M11" s="9" t="s">
        <v>30</v>
      </c>
    </row>
    <row r="12" spans="1:16" s="20" customFormat="1" ht="15">
      <c r="A12" s="10">
        <v>1</v>
      </c>
      <c r="B12" s="11">
        <v>24</v>
      </c>
      <c r="C12" s="12" t="s">
        <v>177</v>
      </c>
      <c r="D12" s="13" t="s">
        <v>178</v>
      </c>
      <c r="E12" s="14" t="s">
        <v>179</v>
      </c>
      <c r="F12" s="14" t="s">
        <v>180</v>
      </c>
      <c r="G12" s="12" t="s">
        <v>181</v>
      </c>
      <c r="H12" s="15">
        <f aca="true" t="shared" si="0" ref="H12:H43">L12-M12</f>
        <v>0.018476180555555596</v>
      </c>
      <c r="I12" s="16">
        <f aca="true" t="shared" si="1" ref="I12:I43">H12-$H$12</f>
        <v>0</v>
      </c>
      <c r="J12" s="15">
        <f>N12-M12</f>
        <v>0.009110914351851893</v>
      </c>
      <c r="K12" s="17">
        <v>0.719444444444446</v>
      </c>
      <c r="L12" s="18">
        <v>0.112920625</v>
      </c>
      <c r="M12" s="19">
        <v>0.0944444444444444</v>
      </c>
      <c r="N12" s="16">
        <v>0.10355535879629629</v>
      </c>
      <c r="O12" s="27"/>
      <c r="P12" s="28"/>
    </row>
    <row r="13" spans="1:15" s="20" customFormat="1" ht="15">
      <c r="A13" s="10">
        <v>2</v>
      </c>
      <c r="B13" s="11">
        <v>21</v>
      </c>
      <c r="C13" s="12" t="s">
        <v>182</v>
      </c>
      <c r="D13" s="13" t="s">
        <v>183</v>
      </c>
      <c r="E13" s="14" t="s">
        <v>80</v>
      </c>
      <c r="F13" s="14" t="s">
        <v>184</v>
      </c>
      <c r="G13" s="12" t="s">
        <v>181</v>
      </c>
      <c r="H13" s="15">
        <f t="shared" si="0"/>
        <v>0.018686793981481264</v>
      </c>
      <c r="I13" s="16">
        <f t="shared" si="1"/>
        <v>0.00021061342592566812</v>
      </c>
      <c r="J13" s="15">
        <v>0.00920292824074074</v>
      </c>
      <c r="K13" s="17">
        <v>0.734027777777778</v>
      </c>
      <c r="L13" s="18">
        <v>0.12771457175925927</v>
      </c>
      <c r="M13" s="19">
        <v>0.109027777777778</v>
      </c>
      <c r="N13" s="16">
        <v>0.11772144675925926</v>
      </c>
      <c r="O13" s="27"/>
    </row>
    <row r="14" spans="1:16" s="20" customFormat="1" ht="15">
      <c r="A14" s="10">
        <v>3</v>
      </c>
      <c r="B14" s="11">
        <v>4</v>
      </c>
      <c r="C14" s="12" t="s">
        <v>185</v>
      </c>
      <c r="D14" s="13" t="s">
        <v>186</v>
      </c>
      <c r="E14" s="14" t="s">
        <v>187</v>
      </c>
      <c r="F14" s="14" t="s">
        <v>188</v>
      </c>
      <c r="G14" s="12" t="s">
        <v>181</v>
      </c>
      <c r="H14" s="15">
        <f t="shared" si="0"/>
        <v>0.01885665509259249</v>
      </c>
      <c r="I14" s="16">
        <f t="shared" si="1"/>
        <v>0.0003804745370368928</v>
      </c>
      <c r="J14" s="15">
        <v>0.009122777777777777</v>
      </c>
      <c r="K14" s="17">
        <v>0.75763888888889</v>
      </c>
      <c r="L14" s="18">
        <v>0.1514955439814815</v>
      </c>
      <c r="M14" s="19">
        <v>0.132638888888889</v>
      </c>
      <c r="N14" s="16">
        <f>(O14+P14)-M14</f>
        <v>-0.132638888888889</v>
      </c>
      <c r="O14" s="27"/>
      <c r="P14" s="28"/>
    </row>
    <row r="15" spans="1:16" s="20" customFormat="1" ht="15">
      <c r="A15" s="10">
        <v>4</v>
      </c>
      <c r="B15" s="11">
        <v>5</v>
      </c>
      <c r="C15" s="12" t="s">
        <v>189</v>
      </c>
      <c r="D15" s="13" t="s">
        <v>190</v>
      </c>
      <c r="E15" s="14" t="s">
        <v>80</v>
      </c>
      <c r="F15" s="14" t="s">
        <v>191</v>
      </c>
      <c r="G15" s="12" t="s">
        <v>181</v>
      </c>
      <c r="H15" s="15">
        <f t="shared" si="0"/>
        <v>0.01891623842592638</v>
      </c>
      <c r="I15" s="16">
        <f t="shared" si="1"/>
        <v>0.00044005787037078303</v>
      </c>
      <c r="J15" s="15">
        <v>0.009283819444444445</v>
      </c>
      <c r="K15" s="17">
        <v>0.756944444444445</v>
      </c>
      <c r="L15" s="18">
        <v>0.15086068287037038</v>
      </c>
      <c r="M15" s="19">
        <v>0.131944444444444</v>
      </c>
      <c r="N15" s="16">
        <f>(O15+P15)-M15</f>
        <v>-0.131944444444444</v>
      </c>
      <c r="O15" s="27"/>
      <c r="P15" s="28"/>
    </row>
    <row r="16" spans="1:14" s="20" customFormat="1" ht="15">
      <c r="A16" s="10">
        <v>5</v>
      </c>
      <c r="B16" s="11">
        <v>59</v>
      </c>
      <c r="C16" s="12" t="s">
        <v>192</v>
      </c>
      <c r="D16" s="13" t="s">
        <v>193</v>
      </c>
      <c r="E16" s="14" t="s">
        <v>194</v>
      </c>
      <c r="F16" s="14" t="s">
        <v>195</v>
      </c>
      <c r="G16" s="12" t="s">
        <v>181</v>
      </c>
      <c r="H16" s="15">
        <f t="shared" si="0"/>
        <v>0.019010972222222283</v>
      </c>
      <c r="I16" s="16">
        <f t="shared" si="1"/>
        <v>0.0005347916666666869</v>
      </c>
      <c r="J16" s="15">
        <f>N16-M16</f>
        <v>0.009335902777777835</v>
      </c>
      <c r="K16" s="17">
        <v>0.693055555555556</v>
      </c>
      <c r="L16" s="18">
        <v>0.08706652777777778</v>
      </c>
      <c r="M16" s="19">
        <v>0.0680555555555555</v>
      </c>
      <c r="N16" s="16">
        <v>0.07739145833333333</v>
      </c>
    </row>
    <row r="17" spans="1:16" s="20" customFormat="1" ht="15">
      <c r="A17" s="10">
        <v>6</v>
      </c>
      <c r="B17" s="11">
        <v>2</v>
      </c>
      <c r="C17" s="12" t="s">
        <v>196</v>
      </c>
      <c r="D17" s="13" t="s">
        <v>197</v>
      </c>
      <c r="E17" s="14" t="s">
        <v>198</v>
      </c>
      <c r="F17" s="14" t="s">
        <v>199</v>
      </c>
      <c r="G17" s="12" t="s">
        <v>181</v>
      </c>
      <c r="H17" s="15">
        <f t="shared" si="0"/>
        <v>0.01923525462962941</v>
      </c>
      <c r="I17" s="16">
        <f t="shared" si="1"/>
        <v>0.000759074074073815</v>
      </c>
      <c r="J17" s="15">
        <v>0.009364652777777777</v>
      </c>
      <c r="K17" s="17">
        <v>0.759027777777779</v>
      </c>
      <c r="L17" s="18">
        <v>0.1532630324074074</v>
      </c>
      <c r="M17" s="19">
        <v>0.134027777777778</v>
      </c>
      <c r="N17" s="16">
        <f>(O17+P17)-M17</f>
        <v>-0.134027777777778</v>
      </c>
      <c r="O17" s="27"/>
      <c r="P17" s="28"/>
    </row>
    <row r="18" spans="1:16" s="20" customFormat="1" ht="15">
      <c r="A18" s="10">
        <v>7</v>
      </c>
      <c r="B18" s="11">
        <v>3</v>
      </c>
      <c r="C18" s="12" t="s">
        <v>200</v>
      </c>
      <c r="D18" s="13" t="s">
        <v>201</v>
      </c>
      <c r="E18" s="14" t="s">
        <v>33</v>
      </c>
      <c r="F18" s="14" t="s">
        <v>202</v>
      </c>
      <c r="G18" s="12" t="s">
        <v>181</v>
      </c>
      <c r="H18" s="15">
        <f t="shared" si="0"/>
        <v>0.019241435185185507</v>
      </c>
      <c r="I18" s="16">
        <f t="shared" si="1"/>
        <v>0.0007652546296299106</v>
      </c>
      <c r="J18" s="15">
        <v>0.009412025462962962</v>
      </c>
      <c r="K18" s="17">
        <v>0.758333333333334</v>
      </c>
      <c r="L18" s="18">
        <v>0.1525747685185185</v>
      </c>
      <c r="M18" s="19">
        <v>0.133333333333333</v>
      </c>
      <c r="N18" s="16">
        <f>(O18+P18)-M18</f>
        <v>-0.133333333333333</v>
      </c>
      <c r="O18" s="27"/>
      <c r="P18" s="28"/>
    </row>
    <row r="19" spans="1:16" s="20" customFormat="1" ht="15">
      <c r="A19" s="10">
        <v>8</v>
      </c>
      <c r="B19" s="11">
        <v>26</v>
      </c>
      <c r="C19" s="12" t="s">
        <v>203</v>
      </c>
      <c r="D19" s="13" t="s">
        <v>204</v>
      </c>
      <c r="E19" s="14" t="s">
        <v>80</v>
      </c>
      <c r="F19" s="14" t="s">
        <v>205</v>
      </c>
      <c r="G19" s="12" t="s">
        <v>181</v>
      </c>
      <c r="H19" s="15">
        <f t="shared" si="0"/>
        <v>0.019263101851851913</v>
      </c>
      <c r="I19" s="16">
        <f t="shared" si="1"/>
        <v>0.0007869212962963168</v>
      </c>
      <c r="J19" s="15">
        <f>N19-M19</f>
        <v>0.00938767361111116</v>
      </c>
      <c r="K19" s="17">
        <v>0.718055555555556</v>
      </c>
      <c r="L19" s="18">
        <v>0.11231865740740742</v>
      </c>
      <c r="M19" s="19">
        <v>0.0930555555555555</v>
      </c>
      <c r="N19" s="16">
        <v>0.10244322916666666</v>
      </c>
      <c r="O19" s="27"/>
      <c r="P19" s="28"/>
    </row>
    <row r="20" spans="1:14" s="20" customFormat="1" ht="15">
      <c r="A20" s="10">
        <v>9</v>
      </c>
      <c r="B20" s="11">
        <v>65</v>
      </c>
      <c r="C20" s="12" t="s">
        <v>206</v>
      </c>
      <c r="D20" s="13" t="s">
        <v>207</v>
      </c>
      <c r="E20" s="14" t="s">
        <v>179</v>
      </c>
      <c r="F20" s="14" t="s">
        <v>208</v>
      </c>
      <c r="G20" s="12" t="s">
        <v>181</v>
      </c>
      <c r="H20" s="15">
        <f t="shared" si="0"/>
        <v>0.01926834490740742</v>
      </c>
      <c r="I20" s="16">
        <f t="shared" si="1"/>
        <v>0.0007921643518518234</v>
      </c>
      <c r="J20" s="15">
        <f>N20-M20</f>
        <v>0.009458437500000028</v>
      </c>
      <c r="K20" s="17">
        <v>0.697222222222223</v>
      </c>
      <c r="L20" s="18">
        <v>0.09149056712962962</v>
      </c>
      <c r="M20" s="19">
        <v>0.0722222222222222</v>
      </c>
      <c r="N20" s="16">
        <v>0.08168065972222223</v>
      </c>
    </row>
    <row r="21" spans="1:15" s="20" customFormat="1" ht="15">
      <c r="A21" s="10">
        <v>10</v>
      </c>
      <c r="B21" s="11">
        <v>17</v>
      </c>
      <c r="C21" s="12" t="s">
        <v>209</v>
      </c>
      <c r="D21" s="13" t="s">
        <v>210</v>
      </c>
      <c r="E21" s="14" t="s">
        <v>211</v>
      </c>
      <c r="F21" s="14" t="s">
        <v>212</v>
      </c>
      <c r="G21" s="12" t="s">
        <v>181</v>
      </c>
      <c r="H21" s="15">
        <f t="shared" si="0"/>
        <v>0.019290254629629175</v>
      </c>
      <c r="I21" s="16">
        <f t="shared" si="1"/>
        <v>0.0008140740740735786</v>
      </c>
      <c r="J21" s="15">
        <v>0.00950412037037037</v>
      </c>
      <c r="K21" s="17">
        <v>0.736805555555556</v>
      </c>
      <c r="L21" s="18">
        <v>0.13109581018518518</v>
      </c>
      <c r="M21" s="19">
        <v>0.111805555555556</v>
      </c>
      <c r="N21" s="16">
        <f>(O21+P21)-M21</f>
        <v>-0.111805555555556</v>
      </c>
      <c r="O21" s="27"/>
    </row>
    <row r="22" spans="1:16" s="20" customFormat="1" ht="15">
      <c r="A22" s="10">
        <v>11</v>
      </c>
      <c r="B22" s="11">
        <v>1</v>
      </c>
      <c r="C22" s="12" t="s">
        <v>213</v>
      </c>
      <c r="D22" s="13" t="s">
        <v>214</v>
      </c>
      <c r="E22" s="14" t="s">
        <v>54</v>
      </c>
      <c r="F22" s="14" t="s">
        <v>215</v>
      </c>
      <c r="G22" s="12" t="s">
        <v>181</v>
      </c>
      <c r="H22" s="15">
        <f t="shared" si="0"/>
        <v>0.019324317129629842</v>
      </c>
      <c r="I22" s="16">
        <f t="shared" si="1"/>
        <v>0.0008481365740742458</v>
      </c>
      <c r="J22" s="15">
        <v>0.009360069444444445</v>
      </c>
      <c r="K22" s="17">
        <v>0.759722222222223</v>
      </c>
      <c r="L22" s="18">
        <v>0.15404653935185184</v>
      </c>
      <c r="M22" s="19">
        <v>0.134722222222222</v>
      </c>
      <c r="N22" s="16">
        <f>(O22+P22)-M22</f>
        <v>-0.134722222222222</v>
      </c>
      <c r="O22" s="27"/>
      <c r="P22" s="28"/>
    </row>
    <row r="23" spans="1:16" s="20" customFormat="1" ht="15">
      <c r="A23" s="10">
        <v>12</v>
      </c>
      <c r="B23" s="11">
        <v>9</v>
      </c>
      <c r="C23" s="12" t="s">
        <v>216</v>
      </c>
      <c r="D23" s="13" t="s">
        <v>217</v>
      </c>
      <c r="E23" s="14" t="s">
        <v>137</v>
      </c>
      <c r="F23" s="14" t="s">
        <v>218</v>
      </c>
      <c r="G23" s="12" t="s">
        <v>181</v>
      </c>
      <c r="H23" s="15">
        <f t="shared" si="0"/>
        <v>0.019368263888888876</v>
      </c>
      <c r="I23" s="16">
        <f t="shared" si="1"/>
        <v>0.0008920833333332795</v>
      </c>
      <c r="J23" s="15">
        <v>0.009382731481481481</v>
      </c>
      <c r="K23" s="17">
        <v>0.7541666666666668</v>
      </c>
      <c r="L23" s="18">
        <v>0.14853493055555556</v>
      </c>
      <c r="M23" s="19">
        <v>0.12916666666666668</v>
      </c>
      <c r="N23" s="16">
        <f>(O23+P23)-M23</f>
        <v>-0.12916666666666668</v>
      </c>
      <c r="O23" s="27"/>
      <c r="P23" s="28"/>
    </row>
    <row r="24" spans="1:16" s="20" customFormat="1" ht="15">
      <c r="A24" s="10">
        <v>13</v>
      </c>
      <c r="B24" s="11">
        <v>25</v>
      </c>
      <c r="C24" s="12" t="s">
        <v>219</v>
      </c>
      <c r="D24" s="13" t="s">
        <v>220</v>
      </c>
      <c r="E24" s="14" t="s">
        <v>147</v>
      </c>
      <c r="F24" s="14" t="s">
        <v>221</v>
      </c>
      <c r="G24" s="12" t="s">
        <v>181</v>
      </c>
      <c r="H24" s="15">
        <f t="shared" si="0"/>
        <v>0.019438703703703708</v>
      </c>
      <c r="I24" s="16">
        <f t="shared" si="1"/>
        <v>0.0009625231481481117</v>
      </c>
      <c r="J24" s="15">
        <f>N24-M24</f>
        <v>0.009480324074074065</v>
      </c>
      <c r="K24" s="17">
        <v>0.718750000000001</v>
      </c>
      <c r="L24" s="18">
        <v>0.11318870370370371</v>
      </c>
      <c r="M24" s="19">
        <v>0.09375</v>
      </c>
      <c r="N24" s="16">
        <v>0.10323032407407406</v>
      </c>
      <c r="O24" s="27"/>
      <c r="P24" s="28"/>
    </row>
    <row r="25" spans="1:16" s="20" customFormat="1" ht="15">
      <c r="A25" s="10">
        <v>14</v>
      </c>
      <c r="B25" s="11">
        <v>7</v>
      </c>
      <c r="C25" s="12" t="s">
        <v>222</v>
      </c>
      <c r="D25" s="13" t="s">
        <v>223</v>
      </c>
      <c r="E25" s="14" t="s">
        <v>211</v>
      </c>
      <c r="F25" s="14" t="s">
        <v>224</v>
      </c>
      <c r="G25" s="12" t="s">
        <v>181</v>
      </c>
      <c r="H25" s="15">
        <f t="shared" si="0"/>
        <v>0.01947126157407364</v>
      </c>
      <c r="I25" s="16">
        <f t="shared" si="1"/>
        <v>0.000995081018518043</v>
      </c>
      <c r="J25" s="15">
        <v>0.009477916666666666</v>
      </c>
      <c r="K25" s="17">
        <v>0.755555555555556</v>
      </c>
      <c r="L25" s="18">
        <v>0.15002681712962965</v>
      </c>
      <c r="M25" s="19">
        <v>0.130555555555556</v>
      </c>
      <c r="N25" s="16">
        <f>(O25+P25)-M25</f>
        <v>-0.130555555555556</v>
      </c>
      <c r="O25" s="27"/>
      <c r="P25" s="28"/>
    </row>
    <row r="26" spans="1:15" s="20" customFormat="1" ht="15">
      <c r="A26" s="10">
        <v>15</v>
      </c>
      <c r="B26" s="11">
        <v>18</v>
      </c>
      <c r="C26" s="12" t="s">
        <v>225</v>
      </c>
      <c r="D26" s="13" t="s">
        <v>226</v>
      </c>
      <c r="E26" s="14" t="s">
        <v>42</v>
      </c>
      <c r="F26" s="14" t="s">
        <v>227</v>
      </c>
      <c r="G26" s="12" t="s">
        <v>181</v>
      </c>
      <c r="H26" s="15">
        <f t="shared" si="0"/>
        <v>0.019813125000000126</v>
      </c>
      <c r="I26" s="16">
        <f t="shared" si="1"/>
        <v>0.0013369444444445294</v>
      </c>
      <c r="J26" s="15">
        <v>0.009729282407407407</v>
      </c>
      <c r="K26" s="17">
        <v>0.736111111111112</v>
      </c>
      <c r="L26" s="18">
        <v>0.13092423611111112</v>
      </c>
      <c r="M26" s="19">
        <v>0.111111111111111</v>
      </c>
      <c r="N26" s="16">
        <f>(O26+P26)-M26</f>
        <v>-0.111111111111111</v>
      </c>
      <c r="O26" s="27"/>
    </row>
    <row r="27" spans="1:15" s="20" customFormat="1" ht="15">
      <c r="A27" s="10">
        <v>16</v>
      </c>
      <c r="B27" s="11">
        <v>13</v>
      </c>
      <c r="C27" s="12" t="s">
        <v>228</v>
      </c>
      <c r="D27" s="13" t="s">
        <v>229</v>
      </c>
      <c r="E27" s="14" t="s">
        <v>211</v>
      </c>
      <c r="F27" s="14" t="s">
        <v>230</v>
      </c>
      <c r="G27" s="12" t="s">
        <v>181</v>
      </c>
      <c r="H27" s="15">
        <f t="shared" si="0"/>
        <v>0.019908136574073962</v>
      </c>
      <c r="I27" s="16">
        <f t="shared" si="1"/>
        <v>0.0014319560185183655</v>
      </c>
      <c r="J27" s="15">
        <v>0.009721458333333334</v>
      </c>
      <c r="K27" s="17">
        <v>0.73888888888889</v>
      </c>
      <c r="L27" s="18">
        <v>0.13379702546296296</v>
      </c>
      <c r="M27" s="19">
        <v>0.113888888888889</v>
      </c>
      <c r="N27" s="16">
        <f>(O27+P27)-M27</f>
        <v>-0.113888888888889</v>
      </c>
      <c r="O27" s="27"/>
    </row>
    <row r="28" spans="1:16" s="20" customFormat="1" ht="15">
      <c r="A28" s="10">
        <v>17</v>
      </c>
      <c r="B28" s="11">
        <v>6</v>
      </c>
      <c r="C28" s="12" t="s">
        <v>231</v>
      </c>
      <c r="D28" s="13" t="s">
        <v>232</v>
      </c>
      <c r="E28" s="14" t="s">
        <v>73</v>
      </c>
      <c r="F28" s="14" t="s">
        <v>233</v>
      </c>
      <c r="G28" s="12" t="s">
        <v>181</v>
      </c>
      <c r="H28" s="15">
        <f t="shared" si="0"/>
        <v>0.01996241898148149</v>
      </c>
      <c r="I28" s="16">
        <f t="shared" si="1"/>
        <v>0.0014862384259258926</v>
      </c>
      <c r="J28" s="15">
        <v>0.009653541666666666</v>
      </c>
      <c r="K28" s="17">
        <v>0.75625</v>
      </c>
      <c r="L28" s="18">
        <v>0.1512124189814815</v>
      </c>
      <c r="M28" s="19">
        <v>0.13125</v>
      </c>
      <c r="N28" s="16">
        <f>(O28+P28)-M28</f>
        <v>-0.13125</v>
      </c>
      <c r="O28" s="27"/>
      <c r="P28" s="28"/>
    </row>
    <row r="29" spans="1:15" s="20" customFormat="1" ht="15">
      <c r="A29" s="10">
        <v>18</v>
      </c>
      <c r="B29" s="11">
        <v>14</v>
      </c>
      <c r="C29" s="12" t="s">
        <v>234</v>
      </c>
      <c r="D29" s="13" t="s">
        <v>235</v>
      </c>
      <c r="E29" s="14" t="s">
        <v>42</v>
      </c>
      <c r="F29" s="14" t="s">
        <v>236</v>
      </c>
      <c r="G29" s="12" t="s">
        <v>181</v>
      </c>
      <c r="H29" s="15">
        <f t="shared" si="0"/>
        <v>0.020117731481481924</v>
      </c>
      <c r="I29" s="16">
        <f t="shared" si="1"/>
        <v>0.0016415509259263272</v>
      </c>
      <c r="J29" s="15">
        <v>0.009800405092592593</v>
      </c>
      <c r="K29" s="17">
        <v>0.738194444444445</v>
      </c>
      <c r="L29" s="18">
        <v>0.13331217592592592</v>
      </c>
      <c r="M29" s="19">
        <v>0.113194444444444</v>
      </c>
      <c r="N29" s="16">
        <f>(O29+P29)-M29</f>
        <v>-0.113194444444444</v>
      </c>
      <c r="O29" s="27"/>
    </row>
    <row r="30" spans="1:16" s="20" customFormat="1" ht="15">
      <c r="A30" s="10">
        <v>19</v>
      </c>
      <c r="B30" s="11">
        <v>35</v>
      </c>
      <c r="C30" s="12" t="s">
        <v>237</v>
      </c>
      <c r="D30" s="13" t="s">
        <v>238</v>
      </c>
      <c r="E30" s="14" t="s">
        <v>65</v>
      </c>
      <c r="F30" s="14" t="s">
        <v>239</v>
      </c>
      <c r="G30" s="12" t="s">
        <v>181</v>
      </c>
      <c r="H30" s="15">
        <f t="shared" si="0"/>
        <v>0.020143981481481416</v>
      </c>
      <c r="I30" s="16">
        <f t="shared" si="1"/>
        <v>0.0016678009259258192</v>
      </c>
      <c r="J30" s="15">
        <f>N30-M30</f>
        <v>0.009809560185185112</v>
      </c>
      <c r="K30" s="17">
        <v>0.713194444444445</v>
      </c>
      <c r="L30" s="18">
        <v>0.10833842592592592</v>
      </c>
      <c r="M30" s="19">
        <v>0.0881944444444445</v>
      </c>
      <c r="N30" s="16">
        <v>0.09800400462962962</v>
      </c>
      <c r="O30" s="27"/>
      <c r="P30" s="28"/>
    </row>
    <row r="31" spans="1:15" s="20" customFormat="1" ht="15">
      <c r="A31" s="10">
        <v>20</v>
      </c>
      <c r="B31" s="11">
        <v>11</v>
      </c>
      <c r="C31" s="12" t="s">
        <v>240</v>
      </c>
      <c r="D31" s="13" t="s">
        <v>241</v>
      </c>
      <c r="E31" s="14" t="s">
        <v>242</v>
      </c>
      <c r="F31" s="14" t="s">
        <v>243</v>
      </c>
      <c r="G31" s="12" t="s">
        <v>181</v>
      </c>
      <c r="H31" s="15">
        <f t="shared" si="0"/>
        <v>0.0201866319444442</v>
      </c>
      <c r="I31" s="16">
        <f t="shared" si="1"/>
        <v>0.0017104513888886036</v>
      </c>
      <c r="J31" s="15">
        <v>0.00979832175925926</v>
      </c>
      <c r="K31" s="17">
        <v>0.740277777777779</v>
      </c>
      <c r="L31" s="18">
        <v>0.1354644097222222</v>
      </c>
      <c r="M31" s="19">
        <v>0.115277777777778</v>
      </c>
      <c r="N31" s="16">
        <f>(O31+P31)-M31</f>
        <v>-0.115277777777778</v>
      </c>
      <c r="O31" s="27"/>
    </row>
    <row r="32" spans="1:14" s="20" customFormat="1" ht="15">
      <c r="A32" s="10">
        <v>21</v>
      </c>
      <c r="B32" s="11">
        <v>54</v>
      </c>
      <c r="C32" s="12" t="s">
        <v>244</v>
      </c>
      <c r="D32" s="13" t="s">
        <v>245</v>
      </c>
      <c r="E32" s="14" t="s">
        <v>38</v>
      </c>
      <c r="F32" s="14" t="s">
        <v>246</v>
      </c>
      <c r="G32" s="12" t="s">
        <v>181</v>
      </c>
      <c r="H32" s="15">
        <f t="shared" si="0"/>
        <v>0.020199444444444478</v>
      </c>
      <c r="I32" s="16">
        <f t="shared" si="1"/>
        <v>0.0017232638888888818</v>
      </c>
      <c r="J32" s="15">
        <f>N32-M32</f>
        <v>0.009761053240740766</v>
      </c>
      <c r="K32" s="17">
        <v>0.695833333333334</v>
      </c>
      <c r="L32" s="18">
        <v>0.09103277777777778</v>
      </c>
      <c r="M32" s="19">
        <v>0.0708333333333333</v>
      </c>
      <c r="N32" s="16">
        <v>0.08059438657407407</v>
      </c>
    </row>
    <row r="33" spans="1:15" s="20" customFormat="1" ht="15">
      <c r="A33" s="10">
        <v>22</v>
      </c>
      <c r="B33" s="11">
        <v>16</v>
      </c>
      <c r="C33" s="12" t="s">
        <v>247</v>
      </c>
      <c r="D33" s="13" t="s">
        <v>248</v>
      </c>
      <c r="E33" s="14" t="s">
        <v>80</v>
      </c>
      <c r="F33" s="14" t="s">
        <v>249</v>
      </c>
      <c r="G33" s="12" t="s">
        <v>181</v>
      </c>
      <c r="H33" s="15">
        <f t="shared" si="0"/>
        <v>0.02029972222222222</v>
      </c>
      <c r="I33" s="16">
        <f t="shared" si="1"/>
        <v>0.0018235416666666227</v>
      </c>
      <c r="J33" s="15">
        <v>0.009862766203703703</v>
      </c>
      <c r="K33" s="17">
        <v>0.737500000000001</v>
      </c>
      <c r="L33" s="18">
        <v>0.13279972222222222</v>
      </c>
      <c r="M33" s="19">
        <v>0.1125</v>
      </c>
      <c r="N33" s="16">
        <f>(O33+P33)-M33</f>
        <v>-0.1125</v>
      </c>
      <c r="O33" s="27"/>
    </row>
    <row r="34" spans="1:16" s="20" customFormat="1" ht="15">
      <c r="A34" s="10">
        <v>23</v>
      </c>
      <c r="B34" s="11">
        <v>29</v>
      </c>
      <c r="C34" s="12" t="s">
        <v>250</v>
      </c>
      <c r="D34" s="13" t="s">
        <v>251</v>
      </c>
      <c r="E34" s="14" t="s">
        <v>69</v>
      </c>
      <c r="F34" s="14" t="s">
        <v>252</v>
      </c>
      <c r="G34" s="12" t="s">
        <v>181</v>
      </c>
      <c r="H34" s="15">
        <f t="shared" si="0"/>
        <v>0.02039313657407403</v>
      </c>
      <c r="I34" s="16">
        <f t="shared" si="1"/>
        <v>0.0019169560185184342</v>
      </c>
      <c r="J34" s="15">
        <f>N34-M34</f>
        <v>0.0100306134259259</v>
      </c>
      <c r="K34" s="17">
        <v>0.716666666666667</v>
      </c>
      <c r="L34" s="18">
        <v>0.11205980324074073</v>
      </c>
      <c r="M34" s="19">
        <v>0.0916666666666667</v>
      </c>
      <c r="N34" s="16">
        <v>0.1016972800925926</v>
      </c>
      <c r="O34" s="27"/>
      <c r="P34" s="28"/>
    </row>
    <row r="35" spans="1:15" s="20" customFormat="1" ht="15">
      <c r="A35" s="10">
        <v>24</v>
      </c>
      <c r="B35" s="11">
        <v>22</v>
      </c>
      <c r="C35" s="12" t="s">
        <v>253</v>
      </c>
      <c r="D35" s="13" t="s">
        <v>254</v>
      </c>
      <c r="E35" s="14" t="s">
        <v>255</v>
      </c>
      <c r="F35" s="14" t="s">
        <v>256</v>
      </c>
      <c r="G35" s="12" t="s">
        <v>181</v>
      </c>
      <c r="H35" s="15">
        <f t="shared" si="0"/>
        <v>0.020402407407407397</v>
      </c>
      <c r="I35" s="16">
        <f t="shared" si="1"/>
        <v>0.0019262268518518005</v>
      </c>
      <c r="J35" s="15">
        <v>0.009898900462962964</v>
      </c>
      <c r="K35" s="17">
        <v>0.7333333333333334</v>
      </c>
      <c r="L35" s="18">
        <v>0.12873574074074073</v>
      </c>
      <c r="M35" s="19">
        <v>0.10833333333333334</v>
      </c>
      <c r="N35" s="16">
        <f>(O35+P35)-M35</f>
        <v>-0.10833333333333334</v>
      </c>
      <c r="O35" s="27"/>
    </row>
    <row r="36" spans="1:14" s="20" customFormat="1" ht="15">
      <c r="A36" s="10">
        <v>25</v>
      </c>
      <c r="B36" s="11">
        <v>60</v>
      </c>
      <c r="C36" s="12" t="s">
        <v>257</v>
      </c>
      <c r="D36" s="13" t="s">
        <v>258</v>
      </c>
      <c r="E36" s="14" t="s">
        <v>119</v>
      </c>
      <c r="F36" s="14" t="s">
        <v>259</v>
      </c>
      <c r="G36" s="12" t="s">
        <v>181</v>
      </c>
      <c r="H36" s="15">
        <f t="shared" si="0"/>
        <v>0.020410682870370372</v>
      </c>
      <c r="I36" s="16">
        <f t="shared" si="1"/>
        <v>0.001934502314814776</v>
      </c>
      <c r="J36" s="15">
        <f>N36-M36</f>
        <v>0.010071504629629621</v>
      </c>
      <c r="K36" s="17">
        <v>0.6909722222222222</v>
      </c>
      <c r="L36" s="18">
        <v>0.0863829050925926</v>
      </c>
      <c r="M36" s="19">
        <v>0.06597222222222222</v>
      </c>
      <c r="N36" s="16">
        <v>0.07604372685185184</v>
      </c>
    </row>
    <row r="37" spans="1:16" s="20" customFormat="1" ht="15">
      <c r="A37" s="10">
        <v>26</v>
      </c>
      <c r="B37" s="11">
        <v>68</v>
      </c>
      <c r="C37" s="12" t="s">
        <v>260</v>
      </c>
      <c r="D37" s="13" t="s">
        <v>261</v>
      </c>
      <c r="E37" s="14" t="s">
        <v>65</v>
      </c>
      <c r="F37" s="14" t="s">
        <v>262</v>
      </c>
      <c r="G37" s="12" t="s">
        <v>181</v>
      </c>
      <c r="H37" s="15">
        <f t="shared" si="0"/>
        <v>0.02045858796296296</v>
      </c>
      <c r="I37" s="16">
        <f t="shared" si="1"/>
        <v>0.0019824074074073633</v>
      </c>
      <c r="J37" s="15">
        <v>0.009844594907407408</v>
      </c>
      <c r="K37" s="17">
        <v>0.7534722222222222</v>
      </c>
      <c r="L37" s="18">
        <v>0.1489308101851852</v>
      </c>
      <c r="M37" s="19">
        <v>0.12847222222222224</v>
      </c>
      <c r="N37" s="16">
        <f>(O37+P37)-M37</f>
        <v>-0.12847222222222224</v>
      </c>
      <c r="O37" s="27"/>
      <c r="P37" s="28"/>
    </row>
    <row r="38" spans="1:15" s="20" customFormat="1" ht="15">
      <c r="A38" s="10">
        <v>27</v>
      </c>
      <c r="B38" s="11">
        <v>12</v>
      </c>
      <c r="C38" s="12" t="s">
        <v>263</v>
      </c>
      <c r="D38" s="13" t="s">
        <v>264</v>
      </c>
      <c r="E38" s="14" t="s">
        <v>151</v>
      </c>
      <c r="F38" s="14" t="s">
        <v>265</v>
      </c>
      <c r="G38" s="12" t="s">
        <v>181</v>
      </c>
      <c r="H38" s="15">
        <f t="shared" si="0"/>
        <v>0.020530081018518845</v>
      </c>
      <c r="I38" s="16">
        <f t="shared" si="1"/>
        <v>0.0020539004629632485</v>
      </c>
      <c r="J38" s="15">
        <v>0.009820104166666666</v>
      </c>
      <c r="K38" s="17">
        <v>0.739583333333334</v>
      </c>
      <c r="L38" s="18">
        <v>0.13511341435185184</v>
      </c>
      <c r="M38" s="19">
        <v>0.114583333333333</v>
      </c>
      <c r="N38" s="16">
        <f>(O38+P38)-M38</f>
        <v>-0.114583333333333</v>
      </c>
      <c r="O38" s="27"/>
    </row>
    <row r="39" spans="1:16" s="20" customFormat="1" ht="15">
      <c r="A39" s="10">
        <v>28</v>
      </c>
      <c r="B39" s="11">
        <v>8</v>
      </c>
      <c r="C39" s="12" t="s">
        <v>266</v>
      </c>
      <c r="D39" s="13" t="s">
        <v>267</v>
      </c>
      <c r="E39" s="14" t="s">
        <v>38</v>
      </c>
      <c r="F39" s="14" t="s">
        <v>268</v>
      </c>
      <c r="G39" s="12" t="s">
        <v>181</v>
      </c>
      <c r="H39" s="15">
        <f t="shared" si="0"/>
        <v>0.020545983796296408</v>
      </c>
      <c r="I39" s="16">
        <f t="shared" si="1"/>
        <v>0.0020698032407408112</v>
      </c>
      <c r="J39" s="15">
        <v>0.009803090277777779</v>
      </c>
      <c r="K39" s="17">
        <v>0.754861111111111</v>
      </c>
      <c r="L39" s="18">
        <v>0.15040709490740742</v>
      </c>
      <c r="M39" s="19">
        <v>0.129861111111111</v>
      </c>
      <c r="N39" s="16">
        <f>(O39+P39)-M39</f>
        <v>-0.129861111111111</v>
      </c>
      <c r="O39" s="27"/>
      <c r="P39" s="28"/>
    </row>
    <row r="40" spans="1:15" s="20" customFormat="1" ht="15">
      <c r="A40" s="10">
        <v>29</v>
      </c>
      <c r="B40" s="11">
        <v>23</v>
      </c>
      <c r="C40" s="12" t="s">
        <v>260</v>
      </c>
      <c r="D40" s="13" t="s">
        <v>269</v>
      </c>
      <c r="E40" s="14" t="s">
        <v>42</v>
      </c>
      <c r="F40" s="14" t="s">
        <v>270</v>
      </c>
      <c r="G40" s="12" t="s">
        <v>181</v>
      </c>
      <c r="H40" s="15">
        <f t="shared" si="0"/>
        <v>0.020571516203703705</v>
      </c>
      <c r="I40" s="16">
        <f t="shared" si="1"/>
        <v>0.0020953356481481084</v>
      </c>
      <c r="J40" s="15">
        <v>0.010085497685185185</v>
      </c>
      <c r="K40" s="17">
        <v>0.7326388888888888</v>
      </c>
      <c r="L40" s="18">
        <v>0.1282104050925926</v>
      </c>
      <c r="M40" s="19">
        <v>0.1076388888888889</v>
      </c>
      <c r="N40" s="16">
        <f>(O40+P40)-M40</f>
        <v>-0.1076388888888889</v>
      </c>
      <c r="O40" s="27"/>
    </row>
    <row r="41" spans="1:14" s="20" customFormat="1" ht="15">
      <c r="A41" s="10">
        <v>30</v>
      </c>
      <c r="B41" s="11">
        <v>44</v>
      </c>
      <c r="C41" s="12" t="s">
        <v>271</v>
      </c>
      <c r="D41" s="13" t="s">
        <v>272</v>
      </c>
      <c r="E41" s="14" t="s">
        <v>42</v>
      </c>
      <c r="F41" s="14" t="s">
        <v>273</v>
      </c>
      <c r="G41" s="12" t="s">
        <v>181</v>
      </c>
      <c r="H41" s="15">
        <f t="shared" si="0"/>
        <v>0.020652002314814788</v>
      </c>
      <c r="I41" s="16">
        <f t="shared" si="1"/>
        <v>0.0021758217592591916</v>
      </c>
      <c r="J41" s="15">
        <f>N41-M41</f>
        <v>0.010037766203703682</v>
      </c>
      <c r="K41" s="17">
        <v>0.696527777777779</v>
      </c>
      <c r="L41" s="18">
        <v>0.09217978009259259</v>
      </c>
      <c r="M41" s="19">
        <v>0.0715277777777778</v>
      </c>
      <c r="N41" s="16">
        <v>0.08156554398148148</v>
      </c>
    </row>
    <row r="42" spans="1:14" s="20" customFormat="1" ht="15">
      <c r="A42" s="10">
        <v>31</v>
      </c>
      <c r="B42" s="11">
        <v>67</v>
      </c>
      <c r="C42" s="12" t="s">
        <v>274</v>
      </c>
      <c r="D42" s="13" t="s">
        <v>275</v>
      </c>
      <c r="E42" s="14" t="s">
        <v>73</v>
      </c>
      <c r="F42" s="14" t="s">
        <v>276</v>
      </c>
      <c r="G42" s="12" t="s">
        <v>181</v>
      </c>
      <c r="H42" s="15">
        <f t="shared" si="0"/>
        <v>0.020668344907407397</v>
      </c>
      <c r="I42" s="16">
        <f t="shared" si="1"/>
        <v>0.002192164351851801</v>
      </c>
      <c r="J42" s="15">
        <f>N42-M42</f>
        <v>0.009991747685185189</v>
      </c>
      <c r="K42" s="17">
        <v>0.6701388888888888</v>
      </c>
      <c r="L42" s="18">
        <v>0.06580723379629629</v>
      </c>
      <c r="M42" s="19">
        <v>0.04513888888888889</v>
      </c>
      <c r="N42" s="16">
        <v>0.05513063657407408</v>
      </c>
    </row>
    <row r="43" spans="1:14" s="20" customFormat="1" ht="15">
      <c r="A43" s="10">
        <v>32</v>
      </c>
      <c r="B43" s="11">
        <v>49</v>
      </c>
      <c r="C43" s="12" t="s">
        <v>277</v>
      </c>
      <c r="D43" s="13" t="s">
        <v>278</v>
      </c>
      <c r="E43" s="14" t="s">
        <v>46</v>
      </c>
      <c r="F43" s="14" t="s">
        <v>279</v>
      </c>
      <c r="G43" s="12" t="s">
        <v>181</v>
      </c>
      <c r="H43" s="15">
        <f t="shared" si="0"/>
        <v>0.02069967592592592</v>
      </c>
      <c r="I43" s="16">
        <f t="shared" si="1"/>
        <v>0.0022234953703703236</v>
      </c>
      <c r="J43" s="15">
        <f>N43-M43</f>
        <v>0.010019097222222217</v>
      </c>
      <c r="K43" s="17">
        <v>0.69513888888889</v>
      </c>
      <c r="L43" s="18">
        <v>0.09083856481481482</v>
      </c>
      <c r="M43" s="19">
        <v>0.0701388888888889</v>
      </c>
      <c r="N43" s="16">
        <v>0.08015798611111112</v>
      </c>
    </row>
    <row r="44" spans="1:14" s="20" customFormat="1" ht="15">
      <c r="A44" s="10">
        <v>33</v>
      </c>
      <c r="B44" s="11">
        <v>62</v>
      </c>
      <c r="C44" s="12" t="s">
        <v>280</v>
      </c>
      <c r="D44" s="13" t="s">
        <v>281</v>
      </c>
      <c r="E44" s="14" t="s">
        <v>91</v>
      </c>
      <c r="F44" s="14" t="s">
        <v>282</v>
      </c>
      <c r="G44" s="12" t="s">
        <v>181</v>
      </c>
      <c r="H44" s="15">
        <f aca="true" t="shared" si="2" ref="H44:H69">L44-M44</f>
        <v>0.020702210648148103</v>
      </c>
      <c r="I44" s="16">
        <f aca="true" t="shared" si="3" ref="I44:I69">H44-$H$12</f>
        <v>0.002226030092592507</v>
      </c>
      <c r="J44" s="15">
        <f>N44-M44</f>
        <v>0.010009583333333287</v>
      </c>
      <c r="K44" s="17">
        <v>0.674305555555556</v>
      </c>
      <c r="L44" s="18">
        <v>0.0700077662037037</v>
      </c>
      <c r="M44" s="19">
        <v>0.0493055555555556</v>
      </c>
      <c r="N44" s="16">
        <v>0.05931513888888889</v>
      </c>
    </row>
    <row r="45" spans="1:14" s="20" customFormat="1" ht="15">
      <c r="A45" s="10">
        <v>34</v>
      </c>
      <c r="B45" s="11">
        <v>55</v>
      </c>
      <c r="C45" s="12" t="s">
        <v>283</v>
      </c>
      <c r="D45" s="13" t="s">
        <v>284</v>
      </c>
      <c r="E45" s="14" t="s">
        <v>38</v>
      </c>
      <c r="F45" s="14" t="s">
        <v>285</v>
      </c>
      <c r="G45" s="12" t="s">
        <v>181</v>
      </c>
      <c r="H45" s="15">
        <f t="shared" si="2"/>
        <v>0.020709108796296317</v>
      </c>
      <c r="I45" s="16">
        <f t="shared" si="3"/>
        <v>0.002232928240740721</v>
      </c>
      <c r="J45" s="15">
        <f>N45-M45</f>
        <v>0.010126620370370397</v>
      </c>
      <c r="K45" s="17">
        <v>0.672222222222222</v>
      </c>
      <c r="L45" s="18">
        <v>0.06793133101851852</v>
      </c>
      <c r="M45" s="19">
        <v>0.0472222222222222</v>
      </c>
      <c r="N45" s="16">
        <v>0.0573488425925926</v>
      </c>
    </row>
    <row r="46" spans="1:15" s="20" customFormat="1" ht="15">
      <c r="A46" s="10">
        <v>35</v>
      </c>
      <c r="B46" s="11">
        <v>19</v>
      </c>
      <c r="C46" s="12" t="s">
        <v>286</v>
      </c>
      <c r="D46" s="13" t="s">
        <v>287</v>
      </c>
      <c r="E46" s="14" t="s">
        <v>147</v>
      </c>
      <c r="F46" s="14" t="s">
        <v>288</v>
      </c>
      <c r="G46" s="12" t="s">
        <v>181</v>
      </c>
      <c r="H46" s="15">
        <f t="shared" si="2"/>
        <v>0.020728611111110767</v>
      </c>
      <c r="I46" s="16">
        <f t="shared" si="3"/>
        <v>0.002252430555555171</v>
      </c>
      <c r="J46" s="15">
        <v>0.01007099537037037</v>
      </c>
      <c r="K46" s="17">
        <v>0.735416666666667</v>
      </c>
      <c r="L46" s="18">
        <v>0.13114527777777776</v>
      </c>
      <c r="M46" s="19">
        <v>0.110416666666667</v>
      </c>
      <c r="N46" s="16">
        <f>(O46+P46)-M46</f>
        <v>-0.110416666666667</v>
      </c>
      <c r="O46" s="27"/>
    </row>
    <row r="47" spans="1:16" s="20" customFormat="1" ht="15">
      <c r="A47" s="10">
        <v>36</v>
      </c>
      <c r="B47" s="11">
        <v>43</v>
      </c>
      <c r="C47" s="12" t="s">
        <v>289</v>
      </c>
      <c r="D47" s="13" t="s">
        <v>290</v>
      </c>
      <c r="E47" s="14" t="s">
        <v>168</v>
      </c>
      <c r="F47" s="14" t="s">
        <v>291</v>
      </c>
      <c r="G47" s="12" t="s">
        <v>181</v>
      </c>
      <c r="H47" s="15">
        <f t="shared" si="2"/>
        <v>0.02078717592592591</v>
      </c>
      <c r="I47" s="16">
        <f t="shared" si="3"/>
        <v>0.002310995370370314</v>
      </c>
      <c r="J47" s="15">
        <f>N47-M47</f>
        <v>0.010198090277777766</v>
      </c>
      <c r="K47" s="17">
        <v>0.7118055555555555</v>
      </c>
      <c r="L47" s="18">
        <v>0.10759273148148148</v>
      </c>
      <c r="M47" s="19">
        <v>0.08680555555555557</v>
      </c>
      <c r="N47" s="16">
        <v>0.09700364583333333</v>
      </c>
      <c r="O47" s="27"/>
      <c r="P47" s="28"/>
    </row>
    <row r="48" spans="1:16" s="20" customFormat="1" ht="15">
      <c r="A48" s="10">
        <v>37</v>
      </c>
      <c r="B48" s="11">
        <v>34</v>
      </c>
      <c r="C48" s="12" t="s">
        <v>292</v>
      </c>
      <c r="D48" s="13" t="s">
        <v>293</v>
      </c>
      <c r="E48" s="14" t="s">
        <v>38</v>
      </c>
      <c r="F48" s="14" t="s">
        <v>294</v>
      </c>
      <c r="G48" s="12" t="s">
        <v>181</v>
      </c>
      <c r="H48" s="15">
        <f t="shared" si="2"/>
        <v>0.02079068287037035</v>
      </c>
      <c r="I48" s="16">
        <f t="shared" si="3"/>
        <v>0.0023145023148147537</v>
      </c>
      <c r="J48" s="15">
        <f>N48-M48</f>
        <v>0.009902407407407388</v>
      </c>
      <c r="K48" s="17">
        <v>0.713888888888889</v>
      </c>
      <c r="L48" s="18">
        <v>0.10967957175925926</v>
      </c>
      <c r="M48" s="19">
        <v>0.0888888888888889</v>
      </c>
      <c r="N48" s="16">
        <v>0.0987912962962963</v>
      </c>
      <c r="O48" s="27"/>
      <c r="P48" s="28"/>
    </row>
    <row r="49" spans="1:16" s="20" customFormat="1" ht="15">
      <c r="A49" s="10">
        <v>38</v>
      </c>
      <c r="B49" s="11">
        <v>37</v>
      </c>
      <c r="C49" s="12" t="s">
        <v>295</v>
      </c>
      <c r="D49" s="13" t="s">
        <v>296</v>
      </c>
      <c r="E49" s="14" t="s">
        <v>164</v>
      </c>
      <c r="F49" s="14" t="s">
        <v>297</v>
      </c>
      <c r="G49" s="12" t="s">
        <v>181</v>
      </c>
      <c r="H49" s="15">
        <f t="shared" si="2"/>
        <v>0.020869282407407402</v>
      </c>
      <c r="I49" s="16">
        <f t="shared" si="3"/>
        <v>0.002393101851851806</v>
      </c>
      <c r="J49" s="15">
        <f>N49-M49</f>
        <v>0.01017846064814816</v>
      </c>
      <c r="K49" s="17">
        <v>0.7125</v>
      </c>
      <c r="L49" s="18">
        <v>0.1083692824074074</v>
      </c>
      <c r="M49" s="19">
        <v>0.0875</v>
      </c>
      <c r="N49" s="16">
        <v>0.09767846064814815</v>
      </c>
      <c r="O49" s="27"/>
      <c r="P49" s="28"/>
    </row>
    <row r="50" spans="1:15" s="20" customFormat="1" ht="15">
      <c r="A50" s="10">
        <v>39</v>
      </c>
      <c r="B50" s="11">
        <v>20</v>
      </c>
      <c r="C50" s="12" t="s">
        <v>298</v>
      </c>
      <c r="D50" s="13" t="s">
        <v>299</v>
      </c>
      <c r="E50" s="14" t="s">
        <v>65</v>
      </c>
      <c r="F50" s="14" t="s">
        <v>300</v>
      </c>
      <c r="G50" s="12" t="s">
        <v>181</v>
      </c>
      <c r="H50" s="15">
        <f t="shared" si="2"/>
        <v>0.02101042824074098</v>
      </c>
      <c r="I50" s="16">
        <f t="shared" si="3"/>
        <v>0.002534247685185384</v>
      </c>
      <c r="J50" s="15">
        <v>0.010250810185185184</v>
      </c>
      <c r="K50" s="17">
        <v>0.734722222222222</v>
      </c>
      <c r="L50" s="18">
        <v>0.13073265046296298</v>
      </c>
      <c r="M50" s="19">
        <v>0.109722222222222</v>
      </c>
      <c r="N50" s="16">
        <f>(O50+P50)-M50</f>
        <v>-0.109722222222222</v>
      </c>
      <c r="O50" s="27"/>
    </row>
    <row r="51" spans="1:16" s="20" customFormat="1" ht="15">
      <c r="A51" s="10">
        <v>40</v>
      </c>
      <c r="B51" s="11">
        <v>30</v>
      </c>
      <c r="C51" s="12" t="s">
        <v>301</v>
      </c>
      <c r="D51" s="13" t="s">
        <v>302</v>
      </c>
      <c r="E51" s="14" t="s">
        <v>187</v>
      </c>
      <c r="F51" s="14" t="s">
        <v>303</v>
      </c>
      <c r="G51" s="12" t="s">
        <v>181</v>
      </c>
      <c r="H51" s="15">
        <f t="shared" si="2"/>
        <v>0.021166354166666693</v>
      </c>
      <c r="I51" s="16">
        <f t="shared" si="3"/>
        <v>0.0026901736111110963</v>
      </c>
      <c r="J51" s="15">
        <f aca="true" t="shared" si="4" ref="J51:J69">N51-M51</f>
        <v>0.01050307870370372</v>
      </c>
      <c r="K51" s="17">
        <v>0.715972222222223</v>
      </c>
      <c r="L51" s="18">
        <v>0.1121385763888889</v>
      </c>
      <c r="M51" s="19">
        <v>0.0909722222222222</v>
      </c>
      <c r="N51" s="16">
        <v>0.10147530092592592</v>
      </c>
      <c r="O51" s="27"/>
      <c r="P51" s="28"/>
    </row>
    <row r="52" spans="1:16" s="20" customFormat="1" ht="15">
      <c r="A52" s="10">
        <v>41</v>
      </c>
      <c r="B52" s="11">
        <v>28</v>
      </c>
      <c r="C52" s="12" t="s">
        <v>304</v>
      </c>
      <c r="D52" s="13" t="s">
        <v>305</v>
      </c>
      <c r="E52" s="14" t="s">
        <v>187</v>
      </c>
      <c r="F52" s="14" t="s">
        <v>306</v>
      </c>
      <c r="G52" s="12" t="s">
        <v>181</v>
      </c>
      <c r="H52" s="15">
        <f t="shared" si="2"/>
        <v>0.021206631944444457</v>
      </c>
      <c r="I52" s="16">
        <f t="shared" si="3"/>
        <v>0.0027304513888888604</v>
      </c>
      <c r="J52" s="15">
        <f t="shared" si="4"/>
        <v>0.010082546296296305</v>
      </c>
      <c r="K52" s="17">
        <v>0.717361111111112</v>
      </c>
      <c r="L52" s="18">
        <v>0.11356774305555556</v>
      </c>
      <c r="M52" s="19">
        <v>0.0923611111111111</v>
      </c>
      <c r="N52" s="16">
        <v>0.1024436574074074</v>
      </c>
      <c r="O52" s="27"/>
      <c r="P52" s="28"/>
    </row>
    <row r="53" spans="1:15" s="20" customFormat="1" ht="15">
      <c r="A53" s="10">
        <v>42</v>
      </c>
      <c r="B53" s="11">
        <v>45</v>
      </c>
      <c r="C53" s="12" t="s">
        <v>307</v>
      </c>
      <c r="D53" s="13" t="s">
        <v>308</v>
      </c>
      <c r="E53" s="14" t="s">
        <v>50</v>
      </c>
      <c r="F53" s="14" t="s">
        <v>309</v>
      </c>
      <c r="G53" s="12" t="s">
        <v>181</v>
      </c>
      <c r="H53" s="15">
        <f t="shared" si="2"/>
        <v>0.021342453703703704</v>
      </c>
      <c r="I53" s="16">
        <f t="shared" si="3"/>
        <v>0.0028662731481481074</v>
      </c>
      <c r="J53" s="15">
        <f t="shared" si="4"/>
        <v>0.01035658564814814</v>
      </c>
      <c r="K53" s="17">
        <v>0.67638888888889</v>
      </c>
      <c r="L53" s="18">
        <v>0.0727313425925926</v>
      </c>
      <c r="M53" s="19">
        <v>0.0513888888888889</v>
      </c>
      <c r="N53" s="16">
        <v>0.06174547453703704</v>
      </c>
      <c r="O53" s="27"/>
    </row>
    <row r="54" spans="1:15" s="20" customFormat="1" ht="15">
      <c r="A54" s="10">
        <v>43</v>
      </c>
      <c r="B54" s="11">
        <v>41</v>
      </c>
      <c r="C54" s="12" t="s">
        <v>310</v>
      </c>
      <c r="D54" s="13" t="s">
        <v>311</v>
      </c>
      <c r="E54" s="14" t="s">
        <v>73</v>
      </c>
      <c r="F54" s="14" t="s">
        <v>312</v>
      </c>
      <c r="G54" s="12" t="s">
        <v>181</v>
      </c>
      <c r="H54" s="15">
        <f t="shared" si="2"/>
        <v>0.0213729629629629</v>
      </c>
      <c r="I54" s="16">
        <f t="shared" si="3"/>
        <v>0.002896782407407303</v>
      </c>
      <c r="J54" s="15">
        <f t="shared" si="4"/>
        <v>0.010398599537036972</v>
      </c>
      <c r="K54" s="17">
        <v>0.677083333333334</v>
      </c>
      <c r="L54" s="18">
        <v>0.0734562962962963</v>
      </c>
      <c r="M54" s="19">
        <v>0.0520833333333334</v>
      </c>
      <c r="N54" s="16">
        <v>0.06248193287037037</v>
      </c>
      <c r="O54" s="27"/>
    </row>
    <row r="55" spans="1:15" s="20" customFormat="1" ht="15">
      <c r="A55" s="10">
        <v>44</v>
      </c>
      <c r="B55" s="11">
        <v>66</v>
      </c>
      <c r="C55" s="12" t="s">
        <v>313</v>
      </c>
      <c r="D55" s="13" t="s">
        <v>314</v>
      </c>
      <c r="E55" s="14" t="s">
        <v>38</v>
      </c>
      <c r="F55" s="14" t="s">
        <v>315</v>
      </c>
      <c r="G55" s="12" t="s">
        <v>181</v>
      </c>
      <c r="H55" s="15">
        <f t="shared" si="2"/>
        <v>0.02143097222222222</v>
      </c>
      <c r="I55" s="16">
        <f t="shared" si="3"/>
        <v>0.002954791666666623</v>
      </c>
      <c r="J55" s="15">
        <f t="shared" si="4"/>
        <v>0.01052319444444444</v>
      </c>
      <c r="K55" s="17">
        <v>0.6708333333333334</v>
      </c>
      <c r="L55" s="18">
        <v>0.06726430555555556</v>
      </c>
      <c r="M55" s="19">
        <v>0.04583333333333334</v>
      </c>
      <c r="N55" s="16">
        <v>0.056356527777777776</v>
      </c>
      <c r="O55" s="27"/>
    </row>
    <row r="56" spans="1:15" s="20" customFormat="1" ht="15">
      <c r="A56" s="10">
        <v>45</v>
      </c>
      <c r="B56" s="11">
        <v>57</v>
      </c>
      <c r="C56" s="12" t="s">
        <v>316</v>
      </c>
      <c r="D56" s="13" t="s">
        <v>317</v>
      </c>
      <c r="E56" s="14" t="s">
        <v>80</v>
      </c>
      <c r="F56" s="14" t="s">
        <v>318</v>
      </c>
      <c r="G56" s="12" t="s">
        <v>181</v>
      </c>
      <c r="H56" s="15">
        <f t="shared" si="2"/>
        <v>0.021444351851851867</v>
      </c>
      <c r="I56" s="16">
        <f t="shared" si="3"/>
        <v>0.002968171296296271</v>
      </c>
      <c r="J56" s="15">
        <f t="shared" si="4"/>
        <v>0.010389641203703712</v>
      </c>
      <c r="K56" s="17">
        <v>0.698611111111112</v>
      </c>
      <c r="L56" s="18">
        <v>0.09505546296296297</v>
      </c>
      <c r="M56" s="19">
        <v>0.0736111111111111</v>
      </c>
      <c r="N56" s="16">
        <v>0.08400075231481481</v>
      </c>
      <c r="O56" s="27"/>
    </row>
    <row r="57" spans="1:15" s="20" customFormat="1" ht="15">
      <c r="A57" s="10">
        <v>46</v>
      </c>
      <c r="B57" s="11">
        <v>39</v>
      </c>
      <c r="C57" s="12" t="s">
        <v>319</v>
      </c>
      <c r="D57" s="13" t="s">
        <v>320</v>
      </c>
      <c r="E57" s="14" t="s">
        <v>33</v>
      </c>
      <c r="F57" s="14" t="s">
        <v>321</v>
      </c>
      <c r="G57" s="12" t="s">
        <v>181</v>
      </c>
      <c r="H57" s="15">
        <f t="shared" si="2"/>
        <v>0.021553680555555566</v>
      </c>
      <c r="I57" s="16">
        <f t="shared" si="3"/>
        <v>0.003077499999999969</v>
      </c>
      <c r="J57" s="15">
        <f t="shared" si="4"/>
        <v>0.01019807870370372</v>
      </c>
      <c r="K57" s="17">
        <v>0.692361111111111</v>
      </c>
      <c r="L57" s="18">
        <v>0.08891479166666666</v>
      </c>
      <c r="M57" s="19">
        <v>0.0673611111111111</v>
      </c>
      <c r="N57" s="16">
        <v>0.07755918981481481</v>
      </c>
      <c r="O57" s="27"/>
    </row>
    <row r="58" spans="1:15" s="20" customFormat="1" ht="15">
      <c r="A58" s="10">
        <v>47</v>
      </c>
      <c r="B58" s="11">
        <v>50</v>
      </c>
      <c r="C58" s="12" t="s">
        <v>322</v>
      </c>
      <c r="D58" s="13" t="s">
        <v>323</v>
      </c>
      <c r="E58" s="14" t="s">
        <v>46</v>
      </c>
      <c r="F58" s="14" t="s">
        <v>324</v>
      </c>
      <c r="G58" s="12" t="s">
        <v>181</v>
      </c>
      <c r="H58" s="15">
        <f t="shared" si="2"/>
        <v>0.021575069444444456</v>
      </c>
      <c r="I58" s="16">
        <f t="shared" si="3"/>
        <v>0.0030988888888888594</v>
      </c>
      <c r="J58" s="15">
        <f t="shared" si="4"/>
        <v>0.010418136574074074</v>
      </c>
      <c r="K58" s="17">
        <v>0.6916666666666668</v>
      </c>
      <c r="L58" s="18">
        <v>0.08824173611111112</v>
      </c>
      <c r="M58" s="19">
        <v>0.06666666666666667</v>
      </c>
      <c r="N58" s="16">
        <v>0.07708480324074074</v>
      </c>
      <c r="O58" s="27"/>
    </row>
    <row r="59" spans="1:16" s="20" customFormat="1" ht="15">
      <c r="A59" s="10">
        <v>48</v>
      </c>
      <c r="B59" s="11">
        <v>33</v>
      </c>
      <c r="C59" s="12" t="s">
        <v>289</v>
      </c>
      <c r="D59" s="13" t="s">
        <v>325</v>
      </c>
      <c r="E59" s="14" t="s">
        <v>198</v>
      </c>
      <c r="F59" s="14" t="s">
        <v>326</v>
      </c>
      <c r="G59" s="12" t="s">
        <v>181</v>
      </c>
      <c r="H59" s="15">
        <f t="shared" si="2"/>
        <v>0.02157798611111114</v>
      </c>
      <c r="I59" s="16">
        <f t="shared" si="3"/>
        <v>0.003101805555555545</v>
      </c>
      <c r="J59" s="15">
        <f t="shared" si="4"/>
        <v>0.010499131944444462</v>
      </c>
      <c r="K59" s="17">
        <v>0.714583333333334</v>
      </c>
      <c r="L59" s="18">
        <v>0.11116131944444445</v>
      </c>
      <c r="M59" s="19">
        <v>0.0895833333333333</v>
      </c>
      <c r="N59" s="16">
        <v>0.10008246527777777</v>
      </c>
      <c r="O59" s="27"/>
      <c r="P59" s="28"/>
    </row>
    <row r="60" spans="1:16" s="20" customFormat="1" ht="15">
      <c r="A60" s="10">
        <v>49</v>
      </c>
      <c r="B60" s="11">
        <v>51</v>
      </c>
      <c r="C60" s="12" t="s">
        <v>327</v>
      </c>
      <c r="D60" s="13" t="s">
        <v>328</v>
      </c>
      <c r="E60" s="14" t="s">
        <v>329</v>
      </c>
      <c r="F60" s="14" t="s">
        <v>330</v>
      </c>
      <c r="G60" s="12" t="s">
        <v>181</v>
      </c>
      <c r="H60" s="15">
        <f t="shared" si="2"/>
        <v>0.021639189814814788</v>
      </c>
      <c r="I60" s="16">
        <f t="shared" si="3"/>
        <v>0.003163009259259192</v>
      </c>
      <c r="J60" s="15">
        <f t="shared" si="4"/>
        <v>0.010468182870370352</v>
      </c>
      <c r="K60" s="17">
        <v>0.677777777777779</v>
      </c>
      <c r="L60" s="18">
        <v>0.07441696759259259</v>
      </c>
      <c r="M60" s="19">
        <v>0.0527777777777778</v>
      </c>
      <c r="N60" s="16">
        <v>0.06324596064814815</v>
      </c>
      <c r="O60" s="27"/>
      <c r="P60" s="28"/>
    </row>
    <row r="61" spans="1:16" s="20" customFormat="1" ht="15">
      <c r="A61" s="10">
        <v>50</v>
      </c>
      <c r="B61" s="11">
        <v>47</v>
      </c>
      <c r="C61" s="12" t="s">
        <v>331</v>
      </c>
      <c r="D61" s="13" t="s">
        <v>332</v>
      </c>
      <c r="E61" s="14" t="s">
        <v>151</v>
      </c>
      <c r="F61" s="14" t="s">
        <v>333</v>
      </c>
      <c r="G61" s="12" t="s">
        <v>181</v>
      </c>
      <c r="H61" s="15">
        <f t="shared" si="2"/>
        <v>0.02169228009259256</v>
      </c>
      <c r="I61" s="16">
        <f t="shared" si="3"/>
        <v>0.0032160995370369636</v>
      </c>
      <c r="J61" s="15">
        <f t="shared" si="4"/>
        <v>0.01045759259259256</v>
      </c>
      <c r="K61" s="17">
        <v>0.672916666666667</v>
      </c>
      <c r="L61" s="18">
        <v>0.06960894675925926</v>
      </c>
      <c r="M61" s="19">
        <v>0.0479166666666667</v>
      </c>
      <c r="N61" s="16">
        <v>0.05837425925925926</v>
      </c>
      <c r="O61" s="27"/>
      <c r="P61" s="28"/>
    </row>
    <row r="62" spans="1:16" s="20" customFormat="1" ht="15">
      <c r="A62" s="10">
        <v>51</v>
      </c>
      <c r="B62" s="11">
        <v>38</v>
      </c>
      <c r="C62" s="12" t="s">
        <v>334</v>
      </c>
      <c r="D62" s="13" t="s">
        <v>335</v>
      </c>
      <c r="E62" s="14" t="s">
        <v>130</v>
      </c>
      <c r="F62" s="14" t="s">
        <v>336</v>
      </c>
      <c r="G62" s="12" t="s">
        <v>181</v>
      </c>
      <c r="H62" s="15">
        <f t="shared" si="2"/>
        <v>0.021734340277777764</v>
      </c>
      <c r="I62" s="16">
        <f t="shared" si="3"/>
        <v>0.0032581597222221675</v>
      </c>
      <c r="J62" s="15">
        <f t="shared" si="4"/>
        <v>0.010737268518518514</v>
      </c>
      <c r="K62" s="17">
        <v>0.675000000000001</v>
      </c>
      <c r="L62" s="18">
        <v>0.07173434027777777</v>
      </c>
      <c r="M62" s="19">
        <v>0.05</v>
      </c>
      <c r="N62" s="16">
        <v>0.06073726851851852</v>
      </c>
      <c r="O62" s="27"/>
      <c r="P62" s="28"/>
    </row>
    <row r="63" spans="1:16" s="20" customFormat="1" ht="15">
      <c r="A63" s="10">
        <v>52</v>
      </c>
      <c r="B63" s="11">
        <v>32</v>
      </c>
      <c r="C63" s="12" t="s">
        <v>337</v>
      </c>
      <c r="D63" s="13" t="s">
        <v>338</v>
      </c>
      <c r="E63" s="14" t="s">
        <v>65</v>
      </c>
      <c r="F63" s="14" t="s">
        <v>339</v>
      </c>
      <c r="G63" s="12" t="s">
        <v>181</v>
      </c>
      <c r="H63" s="15">
        <f t="shared" si="2"/>
        <v>0.021919340277777755</v>
      </c>
      <c r="I63" s="16">
        <f t="shared" si="3"/>
        <v>0.0034431597222221583</v>
      </c>
      <c r="J63" s="15">
        <f t="shared" si="4"/>
        <v>0.010761805555555531</v>
      </c>
      <c r="K63" s="17">
        <v>0.715277777777778</v>
      </c>
      <c r="L63" s="18">
        <v>0.11219711805555556</v>
      </c>
      <c r="M63" s="19">
        <v>0.0902777777777778</v>
      </c>
      <c r="N63" s="16">
        <v>0.10103958333333334</v>
      </c>
      <c r="O63" s="27"/>
      <c r="P63" s="28"/>
    </row>
    <row r="64" spans="1:16" s="20" customFormat="1" ht="15">
      <c r="A64" s="10">
        <v>53</v>
      </c>
      <c r="B64" s="11">
        <v>58</v>
      </c>
      <c r="C64" s="12" t="s">
        <v>340</v>
      </c>
      <c r="D64" s="13" t="s">
        <v>341</v>
      </c>
      <c r="E64" s="14" t="s">
        <v>80</v>
      </c>
      <c r="F64" s="14" t="s">
        <v>342</v>
      </c>
      <c r="G64" s="12" t="s">
        <v>181</v>
      </c>
      <c r="H64" s="15">
        <f t="shared" si="2"/>
        <v>0.022149756944444515</v>
      </c>
      <c r="I64" s="16">
        <f t="shared" si="3"/>
        <v>0.003673576388888919</v>
      </c>
      <c r="J64" s="15">
        <f t="shared" si="4"/>
        <v>0.01089317129629637</v>
      </c>
      <c r="K64" s="17">
        <v>0.697916666666668</v>
      </c>
      <c r="L64" s="18">
        <v>0.09506642361111112</v>
      </c>
      <c r="M64" s="19">
        <v>0.0729166666666666</v>
      </c>
      <c r="N64" s="16">
        <v>0.08380983796296297</v>
      </c>
      <c r="O64" s="27"/>
      <c r="P64" s="28"/>
    </row>
    <row r="65" spans="1:16" s="20" customFormat="1" ht="15">
      <c r="A65" s="10">
        <v>54</v>
      </c>
      <c r="B65" s="11">
        <v>56</v>
      </c>
      <c r="C65" s="12" t="s">
        <v>343</v>
      </c>
      <c r="D65" s="13" t="s">
        <v>344</v>
      </c>
      <c r="E65" s="14" t="s">
        <v>80</v>
      </c>
      <c r="F65" s="14" t="s">
        <v>345</v>
      </c>
      <c r="G65" s="12" t="s">
        <v>181</v>
      </c>
      <c r="H65" s="15">
        <f t="shared" si="2"/>
        <v>0.022292256944444436</v>
      </c>
      <c r="I65" s="16">
        <f t="shared" si="3"/>
        <v>0.0038160763888888394</v>
      </c>
      <c r="J65" s="15">
        <f t="shared" si="4"/>
        <v>0.010736678240740732</v>
      </c>
      <c r="K65" s="17">
        <v>0.69375</v>
      </c>
      <c r="L65" s="18">
        <v>0.09104225694444444</v>
      </c>
      <c r="M65" s="19">
        <v>0.06875</v>
      </c>
      <c r="N65" s="16">
        <v>0.07948667824074074</v>
      </c>
      <c r="O65" s="27"/>
      <c r="P65" s="28"/>
    </row>
    <row r="66" spans="1:16" s="20" customFormat="1" ht="15">
      <c r="A66" s="10">
        <v>55</v>
      </c>
      <c r="B66" s="11">
        <v>61</v>
      </c>
      <c r="C66" s="12" t="s">
        <v>346</v>
      </c>
      <c r="D66" s="13" t="s">
        <v>347</v>
      </c>
      <c r="E66" s="14" t="s">
        <v>348</v>
      </c>
      <c r="F66" s="14" t="s">
        <v>349</v>
      </c>
      <c r="G66" s="12" t="s">
        <v>181</v>
      </c>
      <c r="H66" s="15">
        <f t="shared" si="2"/>
        <v>0.022383553240740775</v>
      </c>
      <c r="I66" s="16">
        <f t="shared" si="3"/>
        <v>0.003907372685185179</v>
      </c>
      <c r="J66" s="15">
        <f t="shared" si="4"/>
        <v>0.010935787037037084</v>
      </c>
      <c r="K66" s="17">
        <v>0.694444444444445</v>
      </c>
      <c r="L66" s="18">
        <v>0.09182799768518518</v>
      </c>
      <c r="M66" s="19">
        <v>0.0694444444444444</v>
      </c>
      <c r="N66" s="16">
        <v>0.08038023148148149</v>
      </c>
      <c r="O66" s="27"/>
      <c r="P66" s="28"/>
    </row>
    <row r="67" spans="1:16" s="20" customFormat="1" ht="15">
      <c r="A67" s="10">
        <v>56</v>
      </c>
      <c r="B67" s="11">
        <v>52</v>
      </c>
      <c r="C67" s="12" t="s">
        <v>350</v>
      </c>
      <c r="D67" s="13" t="s">
        <v>351</v>
      </c>
      <c r="E67" s="14" t="s">
        <v>352</v>
      </c>
      <c r="F67" s="14" t="s">
        <v>353</v>
      </c>
      <c r="G67" s="12" t="s">
        <v>181</v>
      </c>
      <c r="H67" s="15">
        <f t="shared" si="2"/>
        <v>0.022708310185185127</v>
      </c>
      <c r="I67" s="16">
        <f t="shared" si="3"/>
        <v>0.00423212962962953</v>
      </c>
      <c r="J67" s="15">
        <f t="shared" si="4"/>
        <v>0.011125949074074014</v>
      </c>
      <c r="K67" s="17">
        <v>0.675694444444445</v>
      </c>
      <c r="L67" s="18">
        <v>0.07340275462962963</v>
      </c>
      <c r="M67" s="19">
        <v>0.0506944444444445</v>
      </c>
      <c r="N67" s="16">
        <v>0.061820393518518514</v>
      </c>
      <c r="O67" s="27"/>
      <c r="P67" s="28"/>
    </row>
    <row r="68" spans="1:16" s="20" customFormat="1" ht="15">
      <c r="A68" s="10">
        <v>57</v>
      </c>
      <c r="B68" s="11">
        <v>48</v>
      </c>
      <c r="C68" s="12" t="s">
        <v>354</v>
      </c>
      <c r="D68" s="13" t="s">
        <v>355</v>
      </c>
      <c r="E68" s="14" t="s">
        <v>151</v>
      </c>
      <c r="F68" s="14" t="s">
        <v>356</v>
      </c>
      <c r="G68" s="12" t="s">
        <v>181</v>
      </c>
      <c r="H68" s="15">
        <f t="shared" si="2"/>
        <v>0.02393579861111112</v>
      </c>
      <c r="I68" s="16">
        <f t="shared" si="3"/>
        <v>0.005459618055555525</v>
      </c>
      <c r="J68" s="15">
        <f t="shared" si="4"/>
        <v>0.011642511574074088</v>
      </c>
      <c r="K68" s="17">
        <v>0.673611111111112</v>
      </c>
      <c r="L68" s="18">
        <v>0.07254690972222222</v>
      </c>
      <c r="M68" s="19">
        <v>0.0486111111111111</v>
      </c>
      <c r="N68" s="16">
        <v>0.060253622685185186</v>
      </c>
      <c r="O68" s="27"/>
      <c r="P68" s="28"/>
    </row>
    <row r="69" spans="1:16" s="20" customFormat="1" ht="15">
      <c r="A69" s="10">
        <v>58</v>
      </c>
      <c r="B69" s="11">
        <v>64</v>
      </c>
      <c r="C69" s="12" t="s">
        <v>304</v>
      </c>
      <c r="D69" s="13" t="s">
        <v>357</v>
      </c>
      <c r="E69" s="14" t="s">
        <v>50</v>
      </c>
      <c r="F69" s="14" t="s">
        <v>358</v>
      </c>
      <c r="G69" s="12" t="s">
        <v>181</v>
      </c>
      <c r="H69" s="15">
        <f t="shared" si="2"/>
        <v>0.027604861111111094</v>
      </c>
      <c r="I69" s="16">
        <f t="shared" si="3"/>
        <v>0.009128680555555498</v>
      </c>
      <c r="J69" s="15">
        <f t="shared" si="4"/>
        <v>0.010622662037037017</v>
      </c>
      <c r="K69" s="17">
        <v>0.671527777777778</v>
      </c>
      <c r="L69" s="18">
        <v>0.0741326388888889</v>
      </c>
      <c r="M69" s="19">
        <v>0.0465277777777778</v>
      </c>
      <c r="N69" s="16">
        <v>0.05715043981481482</v>
      </c>
      <c r="O69" s="27"/>
      <c r="P69" s="28"/>
    </row>
    <row r="70" spans="1:16" ht="15">
      <c r="A70" s="8"/>
      <c r="B70" s="8" t="s">
        <v>359</v>
      </c>
      <c r="C70" s="7"/>
      <c r="D70" s="8"/>
      <c r="E70" s="8"/>
      <c r="F70" s="8"/>
      <c r="G70" s="8"/>
      <c r="H70" s="8"/>
      <c r="I70" s="8"/>
      <c r="J70" s="8"/>
      <c r="K70" s="8"/>
      <c r="O70" s="27"/>
      <c r="P70" s="28"/>
    </row>
    <row r="71" spans="2:16" ht="12.75">
      <c r="B71" s="29" t="s">
        <v>360</v>
      </c>
      <c r="C71" s="22"/>
      <c r="O71" s="27"/>
      <c r="P71" s="28"/>
    </row>
    <row r="72" spans="2:16" ht="12.75">
      <c r="B72" s="21"/>
      <c r="C72" s="1" t="s">
        <v>361</v>
      </c>
      <c r="O72" s="27"/>
      <c r="P72" s="28"/>
    </row>
    <row r="73" spans="1:20" ht="6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T73" s="24"/>
    </row>
    <row r="74" spans="1:21" ht="12.75">
      <c r="A74" s="25"/>
      <c r="B74" s="25"/>
      <c r="C74" s="26"/>
      <c r="D74" s="25"/>
      <c r="E74" s="25"/>
      <c r="F74" s="25"/>
      <c r="G74" s="25"/>
      <c r="H74" s="25"/>
      <c r="I74" s="25"/>
      <c r="J74" s="25"/>
      <c r="K74" s="25"/>
      <c r="T74" s="24"/>
      <c r="U74" s="24"/>
    </row>
    <row r="75" spans="1:20" ht="12.75">
      <c r="A75" s="25"/>
      <c r="B75" s="25"/>
      <c r="C75" s="26"/>
      <c r="D75" s="25"/>
      <c r="E75" s="25"/>
      <c r="F75" s="25"/>
      <c r="G75" s="25"/>
      <c r="H75" s="25"/>
      <c r="I75" s="25"/>
      <c r="J75" s="25"/>
      <c r="K75" s="25"/>
      <c r="T75" s="24"/>
    </row>
    <row r="76" spans="1:11" ht="6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1.25" customHeight="1">
      <c r="A77" s="37" t="s">
        <v>172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</row>
  </sheetData>
  <mergeCells count="8">
    <mergeCell ref="A1:K1"/>
    <mergeCell ref="A2:K2"/>
    <mergeCell ref="E3:G3"/>
    <mergeCell ref="A5:K5"/>
    <mergeCell ref="A10:K10"/>
    <mergeCell ref="B11:E11"/>
    <mergeCell ref="F11:K11"/>
    <mergeCell ref="A77:K77"/>
  </mergeCells>
  <conditionalFormatting sqref="L12:L69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printOptions/>
  <pageMargins left="0.45972222222222225" right="0.27569444444444446" top="0.3298611111111111" bottom="0.5513888888888889" header="0.5118055555555556" footer="0.5118055555555556"/>
  <pageSetup horizontalDpi="300" verticalDpi="3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RNDr. Hana Materová</cp:lastModifiedBy>
  <dcterms:created xsi:type="dcterms:W3CDTF">2008-08-06T08:16:08Z</dcterms:created>
  <dcterms:modified xsi:type="dcterms:W3CDTF">2008-08-06T08:16:08Z</dcterms:modified>
  <cp:category/>
  <cp:version/>
  <cp:contentType/>
  <cp:contentStatus/>
</cp:coreProperties>
</file>